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i Matematika\JADWAL\"/>
    </mc:Choice>
  </mc:AlternateContent>
  <bookViews>
    <workbookView xWindow="0" yWindow="0" windowWidth="15600" windowHeight="7080"/>
  </bookViews>
  <sheets>
    <sheet name="Jadwal Fix" sheetId="13" r:id="rId1"/>
    <sheet name="Distribusi MK" sheetId="2" r:id="rId2"/>
    <sheet name="Distribusi ruangan Fix" sheetId="14" r:id="rId3"/>
    <sheet name="Distribusi ruangan (2)" sheetId="12" r:id="rId4"/>
    <sheet name="Dosen &amp; MK" sheetId="3" r:id="rId5"/>
    <sheet name="Sheet3" sheetId="8" r:id="rId6"/>
    <sheet name="Sheet1" sheetId="15" r:id="rId7"/>
  </sheets>
  <externalReferences>
    <externalReference r:id="rId8"/>
  </externalReferences>
  <definedNames>
    <definedName name="_xlnm._FilterDatabase" localSheetId="0" hidden="1">'Jadwal Fix'!$A$12:$I$115</definedName>
    <definedName name="_xlnm.Print_Area" localSheetId="1">'Distribusi MK'!$A$1:$Q$66</definedName>
    <definedName name="_xlnm.Print_Area" localSheetId="0">'Jadwal Fix'!$A$1:$O$125</definedName>
    <definedName name="_xlnm.Print_Titles" localSheetId="0">'Jadwal Fix'!$12:$12</definedName>
  </definedNames>
  <calcPr calcId="152511"/>
</workbook>
</file>

<file path=xl/calcChain.xml><?xml version="1.0" encoding="utf-8"?>
<calcChain xmlns="http://schemas.openxmlformats.org/spreadsheetml/2006/main">
  <c r="H123" i="12" l="1"/>
  <c r="G123" i="12"/>
  <c r="F123" i="12"/>
  <c r="E123" i="12"/>
  <c r="D123" i="12"/>
  <c r="C123" i="12"/>
  <c r="O64" i="2"/>
  <c r="M63" i="2"/>
  <c r="O63" i="2"/>
  <c r="N63" i="2"/>
  <c r="C62" i="2" l="1"/>
  <c r="F63" i="2"/>
  <c r="H63" i="2"/>
  <c r="G63" i="2"/>
  <c r="L63" i="2"/>
  <c r="A103" i="8"/>
  <c r="A102" i="8"/>
  <c r="A101" i="8"/>
  <c r="A100" i="8"/>
  <c r="A99" i="8"/>
  <c r="A98" i="8"/>
  <c r="H90" i="8"/>
  <c r="H91" i="8" s="1"/>
  <c r="D82" i="8"/>
  <c r="C103" i="8" s="1"/>
  <c r="C82" i="8"/>
  <c r="B103" i="8" s="1"/>
  <c r="D77" i="8"/>
  <c r="C102" i="8" s="1"/>
  <c r="C77" i="8"/>
  <c r="B102" i="8" s="1"/>
  <c r="D65" i="8"/>
  <c r="C101" i="8" s="1"/>
  <c r="C65" i="8"/>
  <c r="B101" i="8" s="1"/>
  <c r="D59" i="8"/>
  <c r="C100" i="8" s="1"/>
  <c r="C59" i="8"/>
  <c r="B100" i="8" s="1"/>
  <c r="D53" i="8"/>
  <c r="C99" i="8" s="1"/>
  <c r="C53" i="8"/>
  <c r="B99" i="8" s="1"/>
  <c r="D47" i="8"/>
  <c r="C98" i="8" s="1"/>
  <c r="C47" i="8"/>
  <c r="V44" i="8"/>
  <c r="V43" i="8"/>
  <c r="V42" i="8"/>
  <c r="V41" i="8"/>
  <c r="V40" i="8"/>
  <c r="V39" i="8"/>
  <c r="V34" i="8"/>
  <c r="V33" i="8"/>
  <c r="V32" i="8"/>
  <c r="V31" i="8"/>
  <c r="X30" i="8"/>
  <c r="V30" i="8"/>
  <c r="V28" i="8"/>
  <c r="V27" i="8"/>
  <c r="V26" i="8"/>
  <c r="V25" i="8"/>
  <c r="X24" i="8"/>
  <c r="V24" i="8"/>
  <c r="V22" i="8"/>
  <c r="V21" i="8"/>
  <c r="V20" i="8"/>
  <c r="V19" i="8"/>
  <c r="X18" i="8"/>
  <c r="V18" i="8"/>
  <c r="V16" i="8"/>
  <c r="V15" i="8"/>
  <c r="V14" i="8"/>
  <c r="V13" i="8"/>
  <c r="X12" i="8"/>
  <c r="V12" i="8"/>
  <c r="V10" i="8"/>
  <c r="V9" i="8"/>
  <c r="V8" i="8"/>
  <c r="V7" i="8"/>
  <c r="X6" i="8"/>
  <c r="V6" i="8"/>
  <c r="A4" i="8"/>
  <c r="H87" i="8" s="1"/>
  <c r="H88" i="8" s="1"/>
  <c r="C84" i="8" l="1"/>
  <c r="B98" i="8"/>
  <c r="B104" i="8" s="1"/>
  <c r="V45" i="8"/>
  <c r="C104" i="8"/>
  <c r="D85" i="8"/>
  <c r="K63" i="2" l="1"/>
  <c r="J63" i="2"/>
  <c r="B62" i="2"/>
  <c r="C50" i="2"/>
  <c r="B50" i="2"/>
  <c r="C36" i="2"/>
  <c r="C22" i="2"/>
  <c r="B36" i="2"/>
  <c r="B22" i="2"/>
  <c r="D63" i="2"/>
  <c r="E63" i="2" l="1"/>
  <c r="I63" i="2"/>
  <c r="C63" i="2" l="1"/>
</calcChain>
</file>

<file path=xl/sharedStrings.xml><?xml version="1.0" encoding="utf-8"?>
<sst xmlns="http://schemas.openxmlformats.org/spreadsheetml/2006/main" count="2475" uniqueCount="416">
  <si>
    <t>Mata Kuliah</t>
  </si>
  <si>
    <t>Jam</t>
  </si>
  <si>
    <t>Senin</t>
  </si>
  <si>
    <t>Selasa</t>
  </si>
  <si>
    <t>Rabu</t>
  </si>
  <si>
    <t>Kamis</t>
  </si>
  <si>
    <t>Jumat</t>
  </si>
  <si>
    <t>Hari</t>
  </si>
  <si>
    <t>SEMESTER II</t>
  </si>
  <si>
    <t>SEMESTER IV</t>
  </si>
  <si>
    <t>Fungsi Variabel Kompleks</t>
  </si>
  <si>
    <t>SEMESTER VI</t>
  </si>
  <si>
    <t>Analisis Real II</t>
  </si>
  <si>
    <t>Kuliah Lapangan</t>
  </si>
  <si>
    <t>Seminar Matematika I</t>
  </si>
  <si>
    <t>Seminar Matematika II</t>
  </si>
  <si>
    <t>Skripsi</t>
  </si>
  <si>
    <t>KKN</t>
  </si>
  <si>
    <t>Sistem Dinamik</t>
  </si>
  <si>
    <t>SEMESTER VIII</t>
  </si>
  <si>
    <t>Program Linier</t>
  </si>
  <si>
    <t>Aljabar Linier Terapan</t>
  </si>
  <si>
    <t xml:space="preserve">MATRIKS DISTRIBUSI MATA KULIAH &amp; BEBAN SKS DOSEN  </t>
  </si>
  <si>
    <t>Mata Kuliah\Dosen Pengasuh</t>
  </si>
  <si>
    <t>Agus IJ</t>
  </si>
  <si>
    <t>Rina R.</t>
  </si>
  <si>
    <t>Selvy M.</t>
  </si>
  <si>
    <t>I Wayan S.</t>
  </si>
  <si>
    <t>Agusman</t>
  </si>
  <si>
    <t>Jumlah</t>
  </si>
  <si>
    <t>Nama Dosen Pengasuh</t>
  </si>
  <si>
    <t>Drs.Agus Indra Jaya,M.Sc.</t>
  </si>
  <si>
    <t>Dra.Rina Ratianingsih,M.Si.</t>
  </si>
  <si>
    <t>DR.I Wayan Sudarsana,M.Si.</t>
  </si>
  <si>
    <t>Selvy Musdalifah,M.Si.</t>
  </si>
  <si>
    <t>Fadjryani, M.Si</t>
  </si>
  <si>
    <t>Agusman Sahari,M.Si.</t>
  </si>
  <si>
    <t>Ilmu Sosial dan Budaya Dasar</t>
  </si>
  <si>
    <t>Metode Numerik</t>
  </si>
  <si>
    <t>Kalkulus Lanjut</t>
  </si>
  <si>
    <t>10.00 - 11.40</t>
  </si>
  <si>
    <t>MA 7003</t>
  </si>
  <si>
    <t>KU 7004</t>
  </si>
  <si>
    <t>Resnawati</t>
  </si>
  <si>
    <t>KULIAH LAPANG</t>
  </si>
  <si>
    <t>Kombinatorika</t>
  </si>
  <si>
    <t>Matematika Komputasi</t>
  </si>
  <si>
    <t>Pelabelan Graf</t>
  </si>
  <si>
    <t>Kriptografi</t>
  </si>
  <si>
    <t>Dinamika Populasi</t>
  </si>
  <si>
    <t>Matematika Biologi</t>
  </si>
  <si>
    <t xml:space="preserve">Kapsel Aljabar </t>
  </si>
  <si>
    <t>Kapsel Analisis</t>
  </si>
  <si>
    <t>08.00 - 09.40</t>
  </si>
  <si>
    <t>SKS KKNI</t>
  </si>
  <si>
    <t>Pendidikan Kewirausahaan</t>
  </si>
  <si>
    <t>KAPSEL ANALISIS</t>
  </si>
  <si>
    <t>KAPSEL TERAPAN</t>
  </si>
  <si>
    <t>SEMINAR MAT. 1</t>
  </si>
  <si>
    <t>SEMINAR MAT. 2</t>
  </si>
  <si>
    <t>SKRIPSI</t>
  </si>
  <si>
    <t xml:space="preserve">Juni </t>
  </si>
  <si>
    <t>Keterangan : Warna Merah menunjukkan Mata Kuliah Ada Pada Kurikulum KKNI</t>
  </si>
  <si>
    <t>Desy</t>
  </si>
  <si>
    <t>SKS LAMA</t>
  </si>
  <si>
    <t>JADWAL PEMAKAIAN RUANGAN KULIAH</t>
  </si>
  <si>
    <t xml:space="preserve">JURUSAN MATEMATIKA MIPA </t>
  </si>
  <si>
    <t>RUANGAN  : FM 02</t>
  </si>
  <si>
    <t>Jum'at</t>
  </si>
  <si>
    <t>DISTRIBUSI RUANG KULIAH FAKULTAS MIPA SEMESTER GENAP TA 2014/2015</t>
  </si>
  <si>
    <t>Hari / Waktu</t>
  </si>
  <si>
    <t>Ruangan/Kapasitas</t>
  </si>
  <si>
    <t>FM.01</t>
  </si>
  <si>
    <t>FM.02</t>
  </si>
  <si>
    <t>FM.03</t>
  </si>
  <si>
    <t>FM.04</t>
  </si>
  <si>
    <t>FM.05</t>
  </si>
  <si>
    <t>FM.06</t>
  </si>
  <si>
    <t>FM.07</t>
  </si>
  <si>
    <t>FM.08</t>
  </si>
  <si>
    <t>FM.09</t>
  </si>
  <si>
    <t>FM.10</t>
  </si>
  <si>
    <t>FM.11</t>
  </si>
  <si>
    <t>FM.12</t>
  </si>
  <si>
    <t>FM.13</t>
  </si>
  <si>
    <t>FM.14</t>
  </si>
  <si>
    <t>FM.15</t>
  </si>
  <si>
    <t>FM.16</t>
  </si>
  <si>
    <t>FM.17</t>
  </si>
  <si>
    <t>FM.18</t>
  </si>
  <si>
    <t>PERHARI</t>
  </si>
  <si>
    <t>Jumlah Ruang Kelas Perprodi perhari</t>
  </si>
  <si>
    <t>MAT</t>
  </si>
  <si>
    <t>FAR</t>
  </si>
  <si>
    <t>FIS</t>
  </si>
  <si>
    <t>KIM</t>
  </si>
  <si>
    <t>STA</t>
  </si>
  <si>
    <t>BIO</t>
  </si>
  <si>
    <t>12.00 - 13.00</t>
  </si>
  <si>
    <t>13.20 - 15.00</t>
  </si>
  <si>
    <t>15.50 - 17.30</t>
  </si>
  <si>
    <t>ISHOMA</t>
  </si>
  <si>
    <t>Sabtu</t>
  </si>
  <si>
    <t>Keterangan :</t>
  </si>
  <si>
    <t>1. Mata Kuliah Tambahan / Pengganti disarankan menggunakan waktu pukul 15.50 - 17.30</t>
  </si>
  <si>
    <t>PERMINGGU</t>
  </si>
  <si>
    <t>2. Diharapkan tidak menggunakan waktu ishoma (12.00 - 13.00 dan 15.00 - 15.50) untuk kegiatan perkuliahan.</t>
  </si>
  <si>
    <t>Jumlah Ruang Kelas Perprodi Perminggu</t>
  </si>
  <si>
    <t>KELAS DAN JUMLAH MATAKULIAH (ASUMSI)</t>
  </si>
  <si>
    <t>PESERTA</t>
  </si>
  <si>
    <t>Jum MK rata2</t>
  </si>
  <si>
    <t>JURUSAN MATEMATIKA</t>
  </si>
  <si>
    <t>MAT2014</t>
  </si>
  <si>
    <t>MAT2013</t>
  </si>
  <si>
    <t>MAT2012</t>
  </si>
  <si>
    <t>MAT2011</t>
  </si>
  <si>
    <t>JURUSAN FISIKA</t>
  </si>
  <si>
    <t>FIS2014</t>
  </si>
  <si>
    <t>FIS2013</t>
  </si>
  <si>
    <t>FIS2012</t>
  </si>
  <si>
    <t>FIS2011</t>
  </si>
  <si>
    <t>JURUSAN KIMIA</t>
  </si>
  <si>
    <t>KIM2014</t>
  </si>
  <si>
    <t>KIM2013</t>
  </si>
  <si>
    <t>KIM2012</t>
  </si>
  <si>
    <t>KIM2011</t>
  </si>
  <si>
    <t>JURUSAN BIOLOGI</t>
  </si>
  <si>
    <t>BIO2014</t>
  </si>
  <si>
    <t>BIO2013</t>
  </si>
  <si>
    <t>BIO2012</t>
  </si>
  <si>
    <t>BIO2011</t>
  </si>
  <si>
    <t>PRODI FARMASI</t>
  </si>
  <si>
    <t>FAR2014-A</t>
  </si>
  <si>
    <t>FAR2014-B</t>
  </si>
  <si>
    <t>FAR2013-A</t>
  </si>
  <si>
    <t>FAR2013-B</t>
  </si>
  <si>
    <t>FAR2012-A</t>
  </si>
  <si>
    <t>FAR2012-B</t>
  </si>
  <si>
    <t>FAR2011-A</t>
  </si>
  <si>
    <t>FAR2011-B</t>
  </si>
  <si>
    <t>FAR2014-NR</t>
  </si>
  <si>
    <t>siang dan sore</t>
  </si>
  <si>
    <t>FAR2013-NR</t>
  </si>
  <si>
    <t>PRODI STATISTIK</t>
  </si>
  <si>
    <t>STA2014</t>
  </si>
  <si>
    <t>STA2013</t>
  </si>
  <si>
    <t>STA2012</t>
  </si>
  <si>
    <t>TOTAL MHS FAKULTAS</t>
  </si>
  <si>
    <t>ORANG</t>
  </si>
  <si>
    <t>TOTAL KEBUTUHAN KELAS</t>
  </si>
  <si>
    <t>KELAS PER MINGGU</t>
  </si>
  <si>
    <t xml:space="preserve">JUMLAH KAPASITAS KURSI 1 SESI PER HARI (PUKUL 08.00-09.40) adalah </t>
  </si>
  <si>
    <t xml:space="preserve">JUMLAH KAPASITAS KURSI 3 SESI PERHARI (PUKUL 08.00-15.00) adalah </t>
  </si>
  <si>
    <t>JUMLAH KELAS YANG TERSEDIA PER SESI PER HARI</t>
  </si>
  <si>
    <t>KELAS</t>
  </si>
  <si>
    <t>JUMLAH KELAS YANG TERSEDIA PER HARI</t>
  </si>
  <si>
    <t>KELAS/3 SESI (PERHARI)</t>
  </si>
  <si>
    <t>JUMLAH KELAS YANG TERSEDIA PER MINGGU (5 HARI)</t>
  </si>
  <si>
    <t>KELAS PERMINGGU</t>
  </si>
  <si>
    <t>KEBUTUHAN</t>
  </si>
  <si>
    <t>JUR/PRODI</t>
  </si>
  <si>
    <t>JUM MHS</t>
  </si>
  <si>
    <t>JUM KELAS</t>
  </si>
  <si>
    <t>Juni Wijayanti</t>
  </si>
  <si>
    <t>Desy Lusiyanti</t>
  </si>
  <si>
    <t>Keterangan</t>
  </si>
  <si>
    <t>semester 4</t>
  </si>
  <si>
    <t>Semester 6</t>
  </si>
  <si>
    <t>Semester 2</t>
  </si>
  <si>
    <t>Semester 8</t>
  </si>
  <si>
    <t>an. Dekan</t>
  </si>
  <si>
    <t>Wakil Dekan Bidang Akademik,</t>
  </si>
  <si>
    <t>Nia</t>
  </si>
  <si>
    <t>Hajar</t>
  </si>
  <si>
    <t xml:space="preserve">KAPSEL ALJABAR </t>
  </si>
  <si>
    <t>Geometri Analitik</t>
  </si>
  <si>
    <t>Drs. Agus Indra Jaya, M.Sc</t>
  </si>
  <si>
    <t>Dra. Rina Ratianingsih, M.Si</t>
  </si>
  <si>
    <t>Algoritma &amp; Pemrograman Komputer (A)</t>
  </si>
  <si>
    <t>Algoritma &amp; Pemrograman Komputer (B)</t>
  </si>
  <si>
    <t>Program Linear</t>
  </si>
  <si>
    <t>Dr. I Wayan Sudarsana, M.Si</t>
  </si>
  <si>
    <t>Pengantar Statistik Matematika</t>
  </si>
  <si>
    <t xml:space="preserve">Senin </t>
  </si>
  <si>
    <t>FM 02</t>
  </si>
  <si>
    <t>13.30 - 16.00</t>
  </si>
  <si>
    <t>08.00 - Selesai</t>
  </si>
  <si>
    <t>R. Seminar Jurusan Matematika</t>
  </si>
  <si>
    <t>SEMESTER GANJIL 2015/2016</t>
  </si>
  <si>
    <t>Analisis Riil 2</t>
  </si>
  <si>
    <t xml:space="preserve">PRODI. MATEMATIKA JURUSAN MATEMATIKA MIPA </t>
  </si>
  <si>
    <t>Prof. Dr. Ramadanil, M.Si.</t>
  </si>
  <si>
    <t>NIP. 196409131990031001</t>
  </si>
  <si>
    <t>NO</t>
  </si>
  <si>
    <t>KODE MK</t>
  </si>
  <si>
    <t>MATA KULIAH</t>
  </si>
  <si>
    <t>SKS</t>
  </si>
  <si>
    <t>W/P</t>
  </si>
  <si>
    <t>DOSEN PENGAMPU</t>
  </si>
  <si>
    <t>HARI</t>
  </si>
  <si>
    <t>JAM</t>
  </si>
  <si>
    <t>RUANGAN</t>
  </si>
  <si>
    <t>W</t>
  </si>
  <si>
    <t>P</t>
  </si>
  <si>
    <t xml:space="preserve">Pelabelan Graf </t>
  </si>
  <si>
    <t xml:space="preserve">Matematika Biologi </t>
  </si>
  <si>
    <t xml:space="preserve">Matematika Komputasi </t>
  </si>
  <si>
    <t xml:space="preserve">Kriptografi </t>
  </si>
  <si>
    <r>
      <t>KEMENTERIAN RISET, TEKNOLOGI DAN PENDIDIKAN TINGGI 
UNIVERSITAS TADULAKO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JURUSAN MATEMATIKA PRODI MATEMATIKA FMIPA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KAMPUS BUMI TADULAKO TONDO TELP. (0451) 422611 PSWT. 359
PALU-SULAWESI TENGAH  94118</t>
    </r>
  </si>
  <si>
    <t>Kapsel Mtk Terapan</t>
  </si>
  <si>
    <t>Alpro A</t>
  </si>
  <si>
    <t>Data Mining</t>
  </si>
  <si>
    <t>SEMINAR MATEMATIKA</t>
  </si>
  <si>
    <t>UNIVERSITAS TADULAKO</t>
  </si>
  <si>
    <t>Ilmu Sosial &amp; Budaya Dasar</t>
  </si>
  <si>
    <t xml:space="preserve">Fungsi Variabel Kompleks </t>
  </si>
  <si>
    <t>Peng. Statistika Matematika</t>
  </si>
  <si>
    <t>Aljabar linier terapan</t>
  </si>
  <si>
    <t>Riset Pasar &amp; manajemen Resiko</t>
  </si>
  <si>
    <t>Matematika Asuransi</t>
  </si>
  <si>
    <t>Pengantar Bioinformatika</t>
  </si>
  <si>
    <t>Matematika Keuangan</t>
  </si>
  <si>
    <t>Pengantar Topologi</t>
  </si>
  <si>
    <t>andri</t>
  </si>
  <si>
    <t>Pendidikan Karakter &amp; Anti Korupsi A</t>
  </si>
  <si>
    <t>Pendidikan Karakter &amp; Anti Korupsi B</t>
  </si>
  <si>
    <t>Pengantar Teknologi Informasi A</t>
  </si>
  <si>
    <t>Pengantar Teknologi Informasi B</t>
  </si>
  <si>
    <t>Bahasa Inggris A</t>
  </si>
  <si>
    <t>Bahasa Inggris B</t>
  </si>
  <si>
    <t>Kalkulus Dasar A</t>
  </si>
  <si>
    <t>Kalkulus Dasar B</t>
  </si>
  <si>
    <t>Algoritma dan Pemrograman Komputer A</t>
  </si>
  <si>
    <t>Algoritma dan Pemrograman Komputer B</t>
  </si>
  <si>
    <t>Andri</t>
  </si>
  <si>
    <t>P. Karakter &amp; Anti Korupsi (A)</t>
  </si>
  <si>
    <t>P. Karakter &amp; Anti Korupsi (B)</t>
  </si>
  <si>
    <t>Bahasa Inggris  (A)</t>
  </si>
  <si>
    <t>Bahasa Inggris  (B)</t>
  </si>
  <si>
    <t>Pengantar Teknologi Informasi (A)</t>
  </si>
  <si>
    <t>Pengantar Teknologi Informasi (B)</t>
  </si>
  <si>
    <t>Kalkulus Dasar (A)</t>
  </si>
  <si>
    <t>Kalkulus Dasar (B)</t>
  </si>
  <si>
    <t>Juni Wijayanti Puspita, S.Si, M.Si</t>
  </si>
  <si>
    <t>Hajar, S.Si, M.Si</t>
  </si>
  <si>
    <t>Andri, S.Si, M.Sc</t>
  </si>
  <si>
    <t>Riset Pasar dan Manajemen Resiko</t>
  </si>
  <si>
    <t>RUANGAN  : FM 03</t>
  </si>
  <si>
    <t>FM 40</t>
  </si>
  <si>
    <t>FM 03</t>
  </si>
  <si>
    <t>07.30 - 10.00</t>
  </si>
  <si>
    <t>10.20 - 12.30</t>
  </si>
  <si>
    <t>kapsel analisis</t>
  </si>
  <si>
    <t>07.30 - 09.10</t>
  </si>
  <si>
    <t>10.20 - 12.00</t>
  </si>
  <si>
    <t>09.30 - 12.00</t>
  </si>
  <si>
    <t>09.30 - 11.10</t>
  </si>
  <si>
    <t>13.15 - 15.30</t>
  </si>
  <si>
    <t>U00131007</t>
  </si>
  <si>
    <t>U00131005</t>
  </si>
  <si>
    <t>U00131006</t>
  </si>
  <si>
    <t>G03161034</t>
  </si>
  <si>
    <t>G03161043</t>
  </si>
  <si>
    <t>G03161053</t>
  </si>
  <si>
    <t>U00131009</t>
  </si>
  <si>
    <t>G03161023</t>
  </si>
  <si>
    <t>G03161063</t>
  </si>
  <si>
    <t>G03161133</t>
  </si>
  <si>
    <t>G03161143</t>
  </si>
  <si>
    <t>G03161173</t>
  </si>
  <si>
    <t>G03161163</t>
  </si>
  <si>
    <t>G03161183</t>
  </si>
  <si>
    <t>G03161153</t>
  </si>
  <si>
    <t>G03161423</t>
  </si>
  <si>
    <t>G03161623</t>
  </si>
  <si>
    <t>G03161433</t>
  </si>
  <si>
    <t>G03161813</t>
  </si>
  <si>
    <t>G03161243</t>
  </si>
  <si>
    <t>G03161253</t>
  </si>
  <si>
    <t>G03161483</t>
  </si>
  <si>
    <t>G03161663</t>
  </si>
  <si>
    <t>G03161863</t>
  </si>
  <si>
    <t>G03161673</t>
  </si>
  <si>
    <t>G03161473</t>
  </si>
  <si>
    <t>G03161853</t>
  </si>
  <si>
    <t>G03161873</t>
  </si>
  <si>
    <t>G03161883</t>
  </si>
  <si>
    <t>Pengantar Matematika Keuangan</t>
  </si>
  <si>
    <t>G03161843</t>
  </si>
  <si>
    <t>G03161493</t>
  </si>
  <si>
    <t>G03161313</t>
  </si>
  <si>
    <t>G03161683</t>
  </si>
  <si>
    <t>G03161251</t>
  </si>
  <si>
    <t>G03161261</t>
  </si>
  <si>
    <t>G03161224</t>
  </si>
  <si>
    <t>G03161333</t>
  </si>
  <si>
    <t>RUANGAN  : Laboratorim Komputer</t>
  </si>
  <si>
    <t>10.10 - 12.30</t>
  </si>
  <si>
    <t xml:space="preserve">10. 20 - 12.30 </t>
  </si>
  <si>
    <t>13.30 - 15.10</t>
  </si>
  <si>
    <t>Aljabar Linier A</t>
  </si>
  <si>
    <t>Aljabar Linier B</t>
  </si>
  <si>
    <t>Agusman Sahari, S.Si, M.Si</t>
  </si>
  <si>
    <t>Desy Lusiyanti, S.Si, M.Si</t>
  </si>
  <si>
    <t>Resnawati, S.Si, M.Si</t>
  </si>
  <si>
    <t>Selvy Musdalifah, S.Si, M.Si</t>
  </si>
  <si>
    <t>Metode Statistika</t>
  </si>
  <si>
    <t>Nasria Nacong, S.Si, M.Si</t>
  </si>
  <si>
    <t>Aljabar Linier (A)</t>
  </si>
  <si>
    <t>RUANGAN  : FM 11</t>
  </si>
  <si>
    <t>Jam (WITA)</t>
  </si>
  <si>
    <t>FM.29</t>
  </si>
  <si>
    <t>FM.30</t>
  </si>
  <si>
    <t>FM.31</t>
  </si>
  <si>
    <t>07.30-08.20</t>
  </si>
  <si>
    <t>MTK</t>
  </si>
  <si>
    <t>08.20-09.10</t>
  </si>
  <si>
    <t>09.20-10.10</t>
  </si>
  <si>
    <t>10.10-11.00</t>
  </si>
  <si>
    <t>11.10-12.00</t>
  </si>
  <si>
    <t>12.00-13.00</t>
  </si>
  <si>
    <t>Istirahat</t>
  </si>
  <si>
    <t>13.15-14.05</t>
  </si>
  <si>
    <t>14.05-14.55</t>
  </si>
  <si>
    <t>15.20-16.10</t>
  </si>
  <si>
    <t>16.10-17.00</t>
  </si>
  <si>
    <t>FM.39</t>
  </si>
  <si>
    <t>FM.40</t>
  </si>
  <si>
    <t>FM.41</t>
  </si>
  <si>
    <t>FM.42</t>
  </si>
  <si>
    <t>FM.43</t>
  </si>
  <si>
    <t>FM.44</t>
  </si>
  <si>
    <t>FM.45</t>
  </si>
  <si>
    <t>FM.50</t>
  </si>
  <si>
    <t>FM.51</t>
  </si>
  <si>
    <t>FM.52</t>
  </si>
  <si>
    <t>FM.53</t>
  </si>
  <si>
    <t xml:space="preserve">Kamis </t>
  </si>
  <si>
    <t>09.40 - 12.10</t>
  </si>
  <si>
    <t>alpro B</t>
  </si>
  <si>
    <t>korupsi A</t>
  </si>
  <si>
    <t>korupsi B</t>
  </si>
  <si>
    <t>RUANGAN  : FM 29</t>
  </si>
  <si>
    <t>PTI A</t>
  </si>
  <si>
    <t>PTI B</t>
  </si>
  <si>
    <t>Metnum</t>
  </si>
  <si>
    <t>statmath</t>
  </si>
  <si>
    <t>alin B</t>
  </si>
  <si>
    <t>alin A</t>
  </si>
  <si>
    <t>Aljabar Linier (B)</t>
  </si>
  <si>
    <t>Labter</t>
  </si>
  <si>
    <t>alter</t>
  </si>
  <si>
    <t xml:space="preserve">10. 10 - 12.30 </t>
  </si>
  <si>
    <t>sidik</t>
  </si>
  <si>
    <t>kombinatorika</t>
  </si>
  <si>
    <t>data mining</t>
  </si>
  <si>
    <t>Geonal</t>
  </si>
  <si>
    <t>pelabelan graf</t>
  </si>
  <si>
    <t>matbio</t>
  </si>
  <si>
    <t>matkom</t>
  </si>
  <si>
    <t>dinpop</t>
  </si>
  <si>
    <t>kripto</t>
  </si>
  <si>
    <t>Bioinformatika</t>
  </si>
  <si>
    <t>matkeu</t>
  </si>
  <si>
    <t>mat asuransi</t>
  </si>
  <si>
    <t>kapsel aljabar</t>
  </si>
  <si>
    <t>kapsel terapan</t>
  </si>
  <si>
    <t>Lab. Komputer</t>
  </si>
  <si>
    <t>Peng. Topologi</t>
  </si>
  <si>
    <t>13.15 - 15.00</t>
  </si>
  <si>
    <t>Ikbal, S.H.,M.H.</t>
  </si>
  <si>
    <t>Sakka, S.IP.,M.Si.</t>
  </si>
  <si>
    <t>Hendriyani, S.Pd.,M.Pd.</t>
  </si>
  <si>
    <t>Dr. H. Saharudin Kaseng, S.E.,M.S.</t>
  </si>
  <si>
    <t>Dr. Nuraedah, M.Pd.</t>
  </si>
  <si>
    <t>Taufiq Eka Riandhana, S.Sos.,M.Pd.</t>
  </si>
  <si>
    <t>Pend. Kewirausahaan</t>
  </si>
  <si>
    <t>SEMESTER GENAP 2017/2018</t>
  </si>
  <si>
    <t>09.20 - 11.15</t>
  </si>
  <si>
    <t>ok</t>
  </si>
  <si>
    <t>Pend. Karakter dan Anti Korupsi A</t>
  </si>
  <si>
    <t>Bhs. Inggris A</t>
  </si>
  <si>
    <t xml:space="preserve"> </t>
  </si>
  <si>
    <t>Kalkulus A</t>
  </si>
  <si>
    <t>10.20 - 12.20</t>
  </si>
  <si>
    <t>13.15 - 15.15</t>
  </si>
  <si>
    <t>Labkom</t>
  </si>
  <si>
    <t xml:space="preserve">Metoda Statistika </t>
  </si>
  <si>
    <t>juni</t>
  </si>
  <si>
    <t>Kajian Pustaka dan Teknik Presentasi A</t>
  </si>
  <si>
    <t>DAFTAR DISTRIBUSI RUANGAN KULIAH FMIPA SEMESTER GENAP 2016/2017</t>
  </si>
  <si>
    <t>FM-12</t>
  </si>
  <si>
    <t>Rekapitulasi Jumlah Ruangan</t>
  </si>
  <si>
    <t xml:space="preserve">  </t>
  </si>
  <si>
    <t>Total</t>
  </si>
  <si>
    <t>07.30 - 09.30</t>
  </si>
  <si>
    <t>RUANGAN  : FM 40</t>
  </si>
  <si>
    <t>09.30 - 11.30</t>
  </si>
  <si>
    <t>09.30 - 11.00</t>
  </si>
  <si>
    <t>09.30 - 10.10</t>
  </si>
  <si>
    <t>11.10 - 12.30</t>
  </si>
  <si>
    <t>10.10 - 12.10</t>
  </si>
  <si>
    <t>jumat</t>
  </si>
  <si>
    <t>13.15 - 15.10</t>
  </si>
  <si>
    <t>13.30 - 15.30</t>
  </si>
  <si>
    <t xml:space="preserve">10. 10 - 12.00 </t>
  </si>
  <si>
    <t>SELASA</t>
  </si>
  <si>
    <t>R. KOMPRE</t>
  </si>
  <si>
    <t>Maulidyani Abu, S.Si, M.Si</t>
  </si>
  <si>
    <t>Uli</t>
  </si>
  <si>
    <t>PRODI MATEMATIKA FMIPA UNTAD SEMESTER GENAP 2019/2020</t>
  </si>
  <si>
    <t>SEMESTER GENAP 2019/2020</t>
  </si>
  <si>
    <t>1.5</t>
  </si>
  <si>
    <t>Palu,          Januari 2020</t>
  </si>
  <si>
    <t>JADWAL PERKULIAHAN SEMESTER GENAP 2019/2020</t>
  </si>
  <si>
    <t>PROGRAM STUDI MATEMATIKA FMIPA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</si>
</sst>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1" fillId="0" borderId="0"/>
  </cellStyleXfs>
  <cellXfs count="477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4" fillId="5" borderId="1" xfId="0" applyFont="1" applyFill="1" applyBorder="1" applyAlignment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3" fillId="0" borderId="0" xfId="0" applyFont="1" applyAlignment="1"/>
    <xf numFmtId="0" fontId="4" fillId="0" borderId="1" xfId="0" applyFont="1" applyFill="1" applyBorder="1"/>
    <xf numFmtId="0" fontId="3" fillId="5" borderId="1" xfId="0" applyFont="1" applyFill="1" applyBorder="1" applyAlignment="1"/>
    <xf numFmtId="0" fontId="0" fillId="0" borderId="1" xfId="0" applyBorder="1"/>
    <xf numFmtId="0" fontId="7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8" fillId="4" borderId="1" xfId="1" applyFont="1" applyFill="1" applyBorder="1" applyAlignment="1">
      <alignment wrapText="1"/>
    </xf>
    <xf numFmtId="0" fontId="3" fillId="0" borderId="1" xfId="0" applyFont="1" applyFill="1" applyBorder="1"/>
    <xf numFmtId="0" fontId="6" fillId="5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0" fillId="5" borderId="1" xfId="0" applyFill="1" applyBorder="1"/>
    <xf numFmtId="0" fontId="9" fillId="4" borderId="1" xfId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/>
    <xf numFmtId="0" fontId="4" fillId="5" borderId="10" xfId="0" applyFont="1" applyFill="1" applyBorder="1"/>
    <xf numFmtId="0" fontId="0" fillId="0" borderId="10" xfId="0" applyFill="1" applyBorder="1"/>
    <xf numFmtId="0" fontId="0" fillId="5" borderId="10" xfId="0" applyFill="1" applyBorder="1"/>
    <xf numFmtId="0" fontId="4" fillId="0" borderId="1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5" borderId="10" xfId="0" applyFill="1" applyBorder="1" applyAlignment="1"/>
    <xf numFmtId="0" fontId="0" fillId="5" borderId="1" xfId="0" applyFill="1" applyBorder="1" applyAlignment="1"/>
    <xf numFmtId="0" fontId="0" fillId="0" borderId="1" xfId="0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0" fillId="4" borderId="0" xfId="0" applyFill="1"/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1" fillId="0" borderId="1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" fillId="0" borderId="0" xfId="0" applyFont="1"/>
    <xf numFmtId="0" fontId="12" fillId="0" borderId="4" xfId="0" applyFont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/>
    <xf numFmtId="0" fontId="13" fillId="0" borderId="24" xfId="0" applyFont="1" applyBorder="1"/>
    <xf numFmtId="0" fontId="2" fillId="0" borderId="25" xfId="0" applyFont="1" applyBorder="1"/>
    <xf numFmtId="0" fontId="2" fillId="0" borderId="24" xfId="0" applyFont="1" applyBorder="1"/>
    <xf numFmtId="0" fontId="13" fillId="0" borderId="26" xfId="0" applyFont="1" applyBorder="1"/>
    <xf numFmtId="0" fontId="13" fillId="0" borderId="18" xfId="0" applyFont="1" applyBorder="1"/>
    <xf numFmtId="0" fontId="13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2" fillId="9" borderId="0" xfId="0" applyFont="1" applyFill="1"/>
    <xf numFmtId="0" fontId="2" fillId="0" borderId="0" xfId="0" applyFont="1" applyAlignment="1">
      <alignment horizontal="left"/>
    </xf>
    <xf numFmtId="0" fontId="2" fillId="5" borderId="0" xfId="0" applyFont="1" applyFill="1"/>
    <xf numFmtId="0" fontId="2" fillId="4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2" fillId="3" borderId="0" xfId="0" applyFont="1" applyFill="1"/>
    <xf numFmtId="0" fontId="2" fillId="11" borderId="0" xfId="0" applyFont="1" applyFill="1"/>
    <xf numFmtId="0" fontId="13" fillId="0" borderId="28" xfId="0" applyFont="1" applyBorder="1"/>
    <xf numFmtId="0" fontId="13" fillId="9" borderId="4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2" fillId="10" borderId="0" xfId="0" applyFont="1" applyFill="1"/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18" xfId="0" applyFont="1" applyBorder="1"/>
    <xf numFmtId="0" fontId="13" fillId="4" borderId="4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0" borderId="31" xfId="0" applyFont="1" applyBorder="1"/>
    <xf numFmtId="0" fontId="13" fillId="3" borderId="10" xfId="0" applyFont="1" applyFill="1" applyBorder="1" applyAlignment="1">
      <alignment horizontal="center"/>
    </xf>
    <xf numFmtId="0" fontId="13" fillId="11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2" fillId="0" borderId="34" xfId="0" applyFont="1" applyBorder="1"/>
    <xf numFmtId="0" fontId="2" fillId="0" borderId="31" xfId="0" applyFont="1" applyBorder="1"/>
    <xf numFmtId="0" fontId="13" fillId="0" borderId="0" xfId="0" applyFont="1" applyFill="1" applyBorder="1"/>
    <xf numFmtId="0" fontId="2" fillId="11" borderId="0" xfId="0" applyFont="1" applyFill="1" applyBorder="1"/>
    <xf numFmtId="0" fontId="2" fillId="11" borderId="13" xfId="0" applyFont="1" applyFill="1" applyBorder="1"/>
    <xf numFmtId="0" fontId="2" fillId="3" borderId="13" xfId="0" applyFont="1" applyFill="1" applyBorder="1"/>
    <xf numFmtId="0" fontId="2" fillId="0" borderId="13" xfId="0" applyFont="1" applyBorder="1"/>
    <xf numFmtId="0" fontId="11" fillId="3" borderId="0" xfId="0" applyFont="1" applyFill="1"/>
    <xf numFmtId="0" fontId="11" fillId="11" borderId="0" xfId="0" applyFont="1" applyFill="1"/>
    <xf numFmtId="0" fontId="2" fillId="0" borderId="0" xfId="0" applyFont="1" applyBorder="1"/>
    <xf numFmtId="0" fontId="2" fillId="9" borderId="0" xfId="0" applyFont="1" applyFill="1" applyBorder="1"/>
    <xf numFmtId="0" fontId="2" fillId="12" borderId="13" xfId="0" applyFont="1" applyFill="1" applyBorder="1"/>
    <xf numFmtId="0" fontId="11" fillId="0" borderId="0" xfId="0" applyFont="1"/>
    <xf numFmtId="0" fontId="0" fillId="13" borderId="1" xfId="0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3" borderId="3" xfId="0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3" fillId="0" borderId="0" xfId="0" applyFont="1" applyFill="1" applyBorder="1" applyAlignment="1">
      <alignment vertical="center"/>
    </xf>
    <xf numFmtId="0" fontId="0" fillId="13" borderId="0" xfId="0" applyFill="1"/>
    <xf numFmtId="0" fontId="0" fillId="14" borderId="1" xfId="0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/>
    </xf>
    <xf numFmtId="0" fontId="0" fillId="14" borderId="1" xfId="0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14" borderId="0" xfId="0" applyFill="1"/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1" xfId="0" applyFont="1" applyFill="1" applyBorder="1"/>
    <xf numFmtId="0" fontId="7" fillId="0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/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5" borderId="3" xfId="0" applyFont="1" applyFill="1" applyBorder="1" applyAlignment="1"/>
    <xf numFmtId="0" fontId="2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6" fillId="0" borderId="0" xfId="2" applyFont="1" applyFill="1"/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/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5" borderId="27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3" fillId="5" borderId="27" xfId="0" applyFont="1" applyFill="1" applyBorder="1" applyAlignment="1"/>
    <xf numFmtId="0" fontId="3" fillId="0" borderId="36" xfId="0" applyFont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top" wrapText="1"/>
    </xf>
    <xf numFmtId="0" fontId="3" fillId="0" borderId="27" xfId="0" applyFont="1" applyFill="1" applyBorder="1"/>
    <xf numFmtId="0" fontId="3" fillId="5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8" fillId="3" borderId="24" xfId="0" applyFont="1" applyFill="1" applyBorder="1" applyAlignment="1">
      <alignment horizontal="center" vertical="center"/>
    </xf>
    <xf numFmtId="0" fontId="28" fillId="15" borderId="24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16" borderId="21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8" fillId="11" borderId="4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Alignment="1">
      <alignment horizontal="left"/>
    </xf>
    <xf numFmtId="0" fontId="4" fillId="0" borderId="27" xfId="0" applyFont="1" applyFill="1" applyBorder="1" applyAlignment="1"/>
    <xf numFmtId="0" fontId="3" fillId="0" borderId="1" xfId="0" applyFont="1" applyBorder="1"/>
    <xf numFmtId="0" fontId="4" fillId="5" borderId="1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18" borderId="9" xfId="0" applyFont="1" applyFill="1" applyBorder="1" applyAlignment="1">
      <alignment vertical="center" wrapText="1"/>
    </xf>
    <xf numFmtId="0" fontId="4" fillId="18" borderId="9" xfId="0" applyFont="1" applyFill="1" applyBorder="1" applyAlignment="1">
      <alignment horizontal="left" vertical="center" wrapText="1"/>
    </xf>
    <xf numFmtId="0" fontId="4" fillId="18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27" xfId="0" applyFont="1" applyFill="1" applyBorder="1" applyAlignment="1"/>
    <xf numFmtId="0" fontId="4" fillId="17" borderId="9" xfId="0" applyFont="1" applyFill="1" applyBorder="1" applyAlignment="1">
      <alignment vertical="center" wrapText="1"/>
    </xf>
    <xf numFmtId="0" fontId="4" fillId="19" borderId="9" xfId="0" applyFont="1" applyFill="1" applyBorder="1" applyAlignment="1">
      <alignment vertical="center" wrapText="1"/>
    </xf>
    <xf numFmtId="0" fontId="4" fillId="19" borderId="1" xfId="0" applyFont="1" applyFill="1" applyBorder="1" applyAlignment="1">
      <alignment horizontal="left" vertical="center" wrapText="1"/>
    </xf>
    <xf numFmtId="0" fontId="4" fillId="19" borderId="1" xfId="0" applyFont="1" applyFill="1" applyBorder="1" applyAlignment="1">
      <alignment vertical="center" wrapText="1"/>
    </xf>
    <xf numFmtId="0" fontId="4" fillId="17" borderId="1" xfId="0" applyFont="1" applyFill="1" applyBorder="1"/>
    <xf numFmtId="0" fontId="4" fillId="6" borderId="1" xfId="0" applyFont="1" applyFill="1" applyBorder="1"/>
    <xf numFmtId="0" fontId="4" fillId="2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/>
    </xf>
    <xf numFmtId="0" fontId="4" fillId="18" borderId="10" xfId="0" applyFont="1" applyFill="1" applyBorder="1" applyAlignment="1">
      <alignment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17" borderId="1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/>
    <xf numFmtId="0" fontId="3" fillId="5" borderId="10" xfId="0" applyFont="1" applyFill="1" applyBorder="1"/>
    <xf numFmtId="0" fontId="0" fillId="0" borderId="0" xfId="0"/>
    <xf numFmtId="0" fontId="27" fillId="0" borderId="3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15" borderId="38" xfId="0" applyFont="1" applyFill="1" applyBorder="1" applyAlignment="1">
      <alignment horizontal="center" vertical="center"/>
    </xf>
    <xf numFmtId="0" fontId="28" fillId="15" borderId="40" xfId="0" applyFont="1" applyFill="1" applyBorder="1" applyAlignment="1">
      <alignment horizontal="center" vertical="center"/>
    </xf>
    <xf numFmtId="0" fontId="28" fillId="15" borderId="22" xfId="0" applyFont="1" applyFill="1" applyBorder="1" applyAlignment="1">
      <alignment horizontal="center" vertical="center"/>
    </xf>
    <xf numFmtId="0" fontId="28" fillId="17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17" borderId="24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11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32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4" borderId="1" xfId="0" applyFont="1" applyFill="1" applyBorder="1"/>
    <xf numFmtId="0" fontId="31" fillId="3" borderId="1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3" fillId="3" borderId="27" xfId="0" applyFont="1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10" xfId="0" applyFill="1" applyBorder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5" fillId="0" borderId="0" xfId="0" applyFont="1" applyFill="1"/>
    <xf numFmtId="0" fontId="19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/>
    <xf numFmtId="0" fontId="1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4" borderId="37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11" xfId="0" applyBorder="1"/>
    <xf numFmtId="0" fontId="0" fillId="0" borderId="32" xfId="0" applyBorder="1"/>
    <xf numFmtId="0" fontId="4" fillId="4" borderId="1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id-ID"/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'[1]Genap2014-2015'!$B$97</c:f>
              <c:strCache>
                <c:ptCount val="1"/>
                <c:pt idx="0">
                  <c:v>JUM MHS</c:v>
                </c:pt>
              </c:strCache>
            </c:strRef>
          </c:tx>
          <c:invertIfNegative val="0"/>
          <c:cat>
            <c:strRef>
              <c:f>'[1]Genap2014-2015'!$A$98:$A$103</c:f>
              <c:strCache>
                <c:ptCount val="6"/>
                <c:pt idx="0">
                  <c:v>MAT</c:v>
                </c:pt>
                <c:pt idx="1">
                  <c:v>FIS</c:v>
                </c:pt>
                <c:pt idx="2">
                  <c:v>KIM</c:v>
                </c:pt>
                <c:pt idx="3">
                  <c:v>BIO</c:v>
                </c:pt>
                <c:pt idx="4">
                  <c:v>FAR</c:v>
                </c:pt>
                <c:pt idx="5">
                  <c:v>STA</c:v>
                </c:pt>
              </c:strCache>
            </c:strRef>
          </c:cat>
          <c:val>
            <c:numRef>
              <c:f>'[1]Genap2014-2015'!$B$98:$B$103</c:f>
              <c:numCache>
                <c:formatCode>General</c:formatCode>
                <c:ptCount val="6"/>
                <c:pt idx="0">
                  <c:v>220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504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41576"/>
        <c:axId val="192036480"/>
      </c:barChart>
      <c:catAx>
        <c:axId val="19204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id-ID"/>
          </a:p>
        </c:txPr>
        <c:crossAx val="192036480"/>
        <c:crosses val="autoZero"/>
        <c:auto val="1"/>
        <c:lblAlgn val="ctr"/>
        <c:lblOffset val="100"/>
        <c:noMultiLvlLbl val="0"/>
      </c:catAx>
      <c:valAx>
        <c:axId val="19203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id-ID"/>
          </a:p>
        </c:txPr>
        <c:crossAx val="192041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id-ID"/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id-ID"/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'[1]Genap2014-2015'!$C$97</c:f>
              <c:strCache>
                <c:ptCount val="1"/>
                <c:pt idx="0">
                  <c:v>JUM KELAS</c:v>
                </c:pt>
              </c:strCache>
            </c:strRef>
          </c:tx>
          <c:invertIfNegative val="0"/>
          <c:cat>
            <c:strRef>
              <c:f>'[1]Genap2014-2015'!$A$98:$A$103</c:f>
              <c:strCache>
                <c:ptCount val="6"/>
                <c:pt idx="0">
                  <c:v>MAT</c:v>
                </c:pt>
                <c:pt idx="1">
                  <c:v>FIS</c:v>
                </c:pt>
                <c:pt idx="2">
                  <c:v>KIM</c:v>
                </c:pt>
                <c:pt idx="3">
                  <c:v>BIO</c:v>
                </c:pt>
                <c:pt idx="4">
                  <c:v>FAR</c:v>
                </c:pt>
                <c:pt idx="5">
                  <c:v>STA</c:v>
                </c:pt>
              </c:strCache>
            </c:strRef>
          </c:cat>
          <c:val>
            <c:numRef>
              <c:f>'[1]Genap2014-2015'!$C$98:$C$103</c:f>
              <c:numCache>
                <c:formatCode>General</c:formatCode>
                <c:ptCount val="6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84</c:v>
                </c:pt>
                <c:pt idx="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38440"/>
        <c:axId val="192041968"/>
      </c:barChart>
      <c:catAx>
        <c:axId val="192038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id-ID"/>
          </a:p>
        </c:txPr>
        <c:crossAx val="192041968"/>
        <c:crosses val="autoZero"/>
        <c:auto val="1"/>
        <c:lblAlgn val="ctr"/>
        <c:lblOffset val="100"/>
        <c:noMultiLvlLbl val="0"/>
      </c:catAx>
      <c:valAx>
        <c:axId val="19204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id-ID"/>
          </a:p>
        </c:txPr>
        <c:crossAx val="192038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id-ID"/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2</xdr:col>
      <xdr:colOff>200025</xdr:colOff>
      <xdr:row>4</xdr:row>
      <xdr:rowOff>142875</xdr:rowOff>
    </xdr:to>
    <xdr:pic>
      <xdr:nvPicPr>
        <xdr:cNvPr id="2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228600" y="57150"/>
          <a:ext cx="1028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8</xdr:col>
      <xdr:colOff>615315</xdr:colOff>
      <xdr:row>5</xdr:row>
      <xdr:rowOff>76200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1076325"/>
          <a:ext cx="9635490" cy="0"/>
        </a:xfrm>
        <a:prstGeom prst="line">
          <a:avLst/>
        </a:prstGeom>
        <a:noFill/>
        <a:ln w="38100" cmpd="thinThick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115964</xdr:colOff>
      <xdr:row>43</xdr:row>
      <xdr:rowOff>124692</xdr:rowOff>
    </xdr:from>
    <xdr:to>
      <xdr:col>16</xdr:col>
      <xdr:colOff>741219</xdr:colOff>
      <xdr:row>86</xdr:row>
      <xdr:rowOff>115167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8564" y="8754342"/>
          <a:ext cx="7045105" cy="72390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609599</xdr:colOff>
      <xdr:row>96</xdr:row>
      <xdr:rowOff>27709</xdr:rowOff>
    </xdr:from>
    <xdr:to>
      <xdr:col>11</xdr:col>
      <xdr:colOff>568036</xdr:colOff>
      <xdr:row>111</xdr:row>
      <xdr:rowOff>69273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96</xdr:row>
      <xdr:rowOff>0</xdr:rowOff>
    </xdr:from>
    <xdr:to>
      <xdr:col>21</xdr:col>
      <xdr:colOff>152400</xdr:colOff>
      <xdr:row>111</xdr:row>
      <xdr:rowOff>41564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PC~1\AppData\Local\Temp\JADWAL\Revisi%20DISTRIBUSI%20R%20KULIAH%20%20TA%202014-15%20Sm%20Gn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ap2014-2015"/>
      <sheetName val="Ganjil2014-2015"/>
      <sheetName val="Genap2013-2014"/>
    </sheetNames>
    <sheetDataSet>
      <sheetData sheetId="0">
        <row r="97">
          <cell r="B97" t="str">
            <v>JUM MHS</v>
          </cell>
          <cell r="C97" t="str">
            <v>JUM KELAS</v>
          </cell>
        </row>
        <row r="98">
          <cell r="A98" t="str">
            <v>MAT</v>
          </cell>
          <cell r="B98">
            <v>220</v>
          </cell>
          <cell r="C98">
            <v>34</v>
          </cell>
        </row>
        <row r="99">
          <cell r="A99" t="str">
            <v>FIS</v>
          </cell>
          <cell r="B99">
            <v>160</v>
          </cell>
          <cell r="C99">
            <v>34</v>
          </cell>
        </row>
        <row r="100">
          <cell r="A100" t="str">
            <v>KIM</v>
          </cell>
          <cell r="B100">
            <v>160</v>
          </cell>
          <cell r="C100">
            <v>34</v>
          </cell>
        </row>
        <row r="101">
          <cell r="A101" t="str">
            <v>BIO</v>
          </cell>
          <cell r="B101">
            <v>160</v>
          </cell>
          <cell r="C101">
            <v>34</v>
          </cell>
        </row>
        <row r="102">
          <cell r="A102" t="str">
            <v>FAR</v>
          </cell>
          <cell r="B102">
            <v>504</v>
          </cell>
          <cell r="C102">
            <v>84</v>
          </cell>
        </row>
        <row r="103">
          <cell r="A103" t="str">
            <v>STA</v>
          </cell>
          <cell r="B103">
            <v>80</v>
          </cell>
          <cell r="C103">
            <v>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view="pageBreakPreview" zoomScaleSheetLayoutView="100" workbookViewId="0">
      <selection activeCell="A8" sqref="A8:I8"/>
    </sheetView>
  </sheetViews>
  <sheetFormatPr defaultRowHeight="15.75" x14ac:dyDescent="0.2"/>
  <cols>
    <col min="1" max="1" width="4.7109375" style="1" customWidth="1"/>
    <col min="2" max="2" width="11.140625" style="1" customWidth="1"/>
    <col min="3" max="3" width="35.28515625" style="1" customWidth="1"/>
    <col min="4" max="4" width="6.7109375" style="1" customWidth="1"/>
    <col min="5" max="5" width="7.85546875" style="1" customWidth="1"/>
    <col min="6" max="6" width="38" style="1" customWidth="1"/>
    <col min="7" max="7" width="10.28515625" style="238" customWidth="1"/>
    <col min="8" max="8" width="15.42578125" style="238" customWidth="1"/>
    <col min="9" max="9" width="10.5703125" style="238" customWidth="1"/>
    <col min="10" max="10" width="11.85546875" style="1" customWidth="1"/>
    <col min="11" max="16384" width="9.140625" style="1"/>
  </cols>
  <sheetData>
    <row r="1" spans="1:10" customFormat="1" ht="21.75" customHeight="1" x14ac:dyDescent="0.2">
      <c r="A1" s="428" t="s">
        <v>208</v>
      </c>
      <c r="B1" s="429"/>
      <c r="C1" s="429"/>
      <c r="D1" s="429"/>
      <c r="E1" s="429"/>
      <c r="F1" s="429"/>
      <c r="G1" s="429"/>
      <c r="H1" s="429"/>
      <c r="I1" s="429"/>
    </row>
    <row r="2" spans="1:10" customFormat="1" ht="12.75" customHeight="1" x14ac:dyDescent="0.2">
      <c r="A2" s="429"/>
      <c r="B2" s="429"/>
      <c r="C2" s="429"/>
      <c r="D2" s="429"/>
      <c r="E2" s="429"/>
      <c r="F2" s="429"/>
      <c r="G2" s="429"/>
      <c r="H2" s="429"/>
      <c r="I2" s="429"/>
    </row>
    <row r="3" spans="1:10" customFormat="1" ht="12.75" customHeight="1" x14ac:dyDescent="0.2">
      <c r="A3" s="429"/>
      <c r="B3" s="429"/>
      <c r="C3" s="429"/>
      <c r="D3" s="429"/>
      <c r="E3" s="429"/>
      <c r="F3" s="429"/>
      <c r="G3" s="429"/>
      <c r="H3" s="429"/>
      <c r="I3" s="429"/>
    </row>
    <row r="4" spans="1:10" customFormat="1" ht="12.75" customHeight="1" x14ac:dyDescent="0.2">
      <c r="A4" s="429"/>
      <c r="B4" s="429"/>
      <c r="C4" s="429"/>
      <c r="D4" s="429"/>
      <c r="E4" s="429"/>
      <c r="F4" s="429"/>
      <c r="G4" s="429"/>
      <c r="H4" s="429"/>
      <c r="I4" s="429"/>
    </row>
    <row r="5" spans="1:10" customFormat="1" ht="18.75" customHeight="1" x14ac:dyDescent="0.2">
      <c r="A5" s="429"/>
      <c r="B5" s="429"/>
      <c r="C5" s="429"/>
      <c r="D5" s="429"/>
      <c r="E5" s="429"/>
      <c r="F5" s="429"/>
      <c r="G5" s="429"/>
      <c r="H5" s="429"/>
      <c r="I5" s="429"/>
    </row>
    <row r="6" spans="1:10" customFormat="1" ht="18.75" customHeight="1" x14ac:dyDescent="0.2">
      <c r="A6" s="211"/>
      <c r="B6" s="211"/>
      <c r="C6" s="211"/>
      <c r="D6" s="211"/>
      <c r="E6" s="211"/>
      <c r="F6" s="211"/>
      <c r="G6" s="228"/>
      <c r="H6" s="228"/>
      <c r="I6" s="228"/>
    </row>
    <row r="7" spans="1:10" s="201" customFormat="1" x14ac:dyDescent="0.25">
      <c r="A7" s="430" t="s">
        <v>414</v>
      </c>
      <c r="B7" s="430"/>
      <c r="C7" s="430"/>
      <c r="D7" s="430"/>
      <c r="E7" s="430"/>
      <c r="F7" s="430"/>
      <c r="G7" s="430"/>
      <c r="H7" s="430"/>
      <c r="I7" s="430"/>
    </row>
    <row r="8" spans="1:10" s="201" customFormat="1" x14ac:dyDescent="0.25">
      <c r="A8" s="430" t="s">
        <v>415</v>
      </c>
      <c r="B8" s="430"/>
      <c r="C8" s="430"/>
      <c r="D8" s="430"/>
      <c r="E8" s="430"/>
      <c r="F8" s="430"/>
      <c r="G8" s="430"/>
      <c r="H8" s="430"/>
      <c r="I8" s="430"/>
    </row>
    <row r="9" spans="1:10" s="201" customFormat="1" x14ac:dyDescent="0.25">
      <c r="A9" s="430" t="s">
        <v>213</v>
      </c>
      <c r="B9" s="430"/>
      <c r="C9" s="430"/>
      <c r="D9" s="430"/>
      <c r="E9" s="430"/>
      <c r="F9" s="430"/>
      <c r="G9" s="430"/>
      <c r="H9" s="430"/>
      <c r="I9" s="430"/>
    </row>
    <row r="10" spans="1:10" s="201" customFormat="1" x14ac:dyDescent="0.25">
      <c r="A10" s="215"/>
      <c r="B10" s="215"/>
      <c r="C10" s="215"/>
      <c r="D10" s="215"/>
      <c r="E10" s="215"/>
      <c r="F10" s="215"/>
      <c r="G10" s="229"/>
      <c r="H10" s="229"/>
      <c r="I10" s="229"/>
    </row>
    <row r="11" spans="1:10" s="201" customFormat="1" ht="20.100000000000001" customHeight="1" x14ac:dyDescent="0.2">
      <c r="A11" s="202" t="s">
        <v>8</v>
      </c>
      <c r="G11" s="230"/>
      <c r="H11" s="230"/>
      <c r="I11" s="230"/>
    </row>
    <row r="12" spans="1:10" s="200" customFormat="1" ht="39.950000000000003" customHeight="1" x14ac:dyDescent="0.2">
      <c r="A12" s="81" t="s">
        <v>382</v>
      </c>
      <c r="B12" s="81" t="s">
        <v>194</v>
      </c>
      <c r="C12" s="81" t="s">
        <v>195</v>
      </c>
      <c r="D12" s="81" t="s">
        <v>196</v>
      </c>
      <c r="E12" s="81" t="s">
        <v>197</v>
      </c>
      <c r="F12" s="81" t="s">
        <v>198</v>
      </c>
      <c r="G12" s="392" t="s">
        <v>199</v>
      </c>
      <c r="H12" s="392" t="s">
        <v>200</v>
      </c>
      <c r="I12" s="392" t="s">
        <v>201</v>
      </c>
    </row>
    <row r="13" spans="1:10" s="200" customFormat="1" ht="19.5" customHeight="1" x14ac:dyDescent="0.2">
      <c r="A13" s="404">
        <v>1</v>
      </c>
      <c r="B13" s="403" t="s">
        <v>261</v>
      </c>
      <c r="C13" s="397" t="s">
        <v>241</v>
      </c>
      <c r="D13" s="404">
        <v>4</v>
      </c>
      <c r="E13" s="404" t="s">
        <v>202</v>
      </c>
      <c r="F13" s="396" t="s">
        <v>305</v>
      </c>
      <c r="G13" s="393" t="s">
        <v>2</v>
      </c>
      <c r="H13" s="393" t="s">
        <v>253</v>
      </c>
      <c r="I13" s="400" t="s">
        <v>184</v>
      </c>
      <c r="J13" s="414"/>
    </row>
    <row r="14" spans="1:10" s="200" customFormat="1" ht="19.5" customHeight="1" x14ac:dyDescent="0.2">
      <c r="A14" s="404"/>
      <c r="B14" s="408"/>
      <c r="C14" s="397"/>
      <c r="D14" s="404"/>
      <c r="E14" s="404"/>
      <c r="F14" s="397"/>
      <c r="G14" s="317" t="s">
        <v>5</v>
      </c>
      <c r="H14" s="317" t="s">
        <v>384</v>
      </c>
      <c r="I14" s="401"/>
      <c r="J14" s="414"/>
    </row>
    <row r="15" spans="1:10" s="200" customFormat="1" ht="26.25" customHeight="1" x14ac:dyDescent="0.2">
      <c r="A15" s="405"/>
      <c r="B15" s="408"/>
      <c r="C15" s="407"/>
      <c r="D15" s="405"/>
      <c r="E15" s="405"/>
      <c r="F15" s="377" t="s">
        <v>244</v>
      </c>
      <c r="G15" s="317" t="s">
        <v>68</v>
      </c>
      <c r="H15" s="393" t="s">
        <v>253</v>
      </c>
      <c r="I15" s="406"/>
      <c r="J15" s="414"/>
    </row>
    <row r="16" spans="1:10" s="200" customFormat="1" ht="20.100000000000001" customHeight="1" x14ac:dyDescent="0.2">
      <c r="A16" s="431">
        <v>2</v>
      </c>
      <c r="B16" s="408"/>
      <c r="C16" s="432" t="s">
        <v>242</v>
      </c>
      <c r="D16" s="431">
        <v>4</v>
      </c>
      <c r="E16" s="431" t="s">
        <v>202</v>
      </c>
      <c r="F16" s="396" t="s">
        <v>304</v>
      </c>
      <c r="G16" s="317" t="s">
        <v>183</v>
      </c>
      <c r="H16" s="317" t="s">
        <v>253</v>
      </c>
      <c r="I16" s="400" t="s">
        <v>249</v>
      </c>
    </row>
    <row r="17" spans="1:9" s="200" customFormat="1" ht="20.100000000000001" customHeight="1" x14ac:dyDescent="0.2">
      <c r="A17" s="431"/>
      <c r="B17" s="408"/>
      <c r="C17" s="432"/>
      <c r="D17" s="431"/>
      <c r="E17" s="431"/>
      <c r="F17" s="397"/>
      <c r="G17" s="317" t="s">
        <v>5</v>
      </c>
      <c r="H17" s="317" t="s">
        <v>384</v>
      </c>
      <c r="I17" s="401"/>
    </row>
    <row r="18" spans="1:9" s="200" customFormat="1" ht="20.100000000000001" customHeight="1" x14ac:dyDescent="0.2">
      <c r="A18" s="431"/>
      <c r="B18" s="404"/>
      <c r="C18" s="432"/>
      <c r="D18" s="431"/>
      <c r="E18" s="431"/>
      <c r="F18" s="380" t="s">
        <v>408</v>
      </c>
      <c r="G18" s="317" t="s">
        <v>68</v>
      </c>
      <c r="H18" s="393" t="s">
        <v>253</v>
      </c>
      <c r="I18" s="406"/>
    </row>
    <row r="19" spans="1:9" s="200" customFormat="1" ht="20.100000000000001" customHeight="1" x14ac:dyDescent="0.2">
      <c r="A19" s="405">
        <v>3</v>
      </c>
      <c r="B19" s="403" t="s">
        <v>262</v>
      </c>
      <c r="C19" s="407" t="s">
        <v>306</v>
      </c>
      <c r="D19" s="405">
        <v>3</v>
      </c>
      <c r="E19" s="405" t="s">
        <v>202</v>
      </c>
      <c r="F19" s="311" t="s">
        <v>176</v>
      </c>
      <c r="G19" s="402" t="s">
        <v>2</v>
      </c>
      <c r="H19" s="402" t="s">
        <v>338</v>
      </c>
      <c r="I19" s="402" t="s">
        <v>184</v>
      </c>
    </row>
    <row r="20" spans="1:9" s="200" customFormat="1" ht="20.100000000000001" customHeight="1" x14ac:dyDescent="0.2">
      <c r="A20" s="405"/>
      <c r="B20" s="404"/>
      <c r="C20" s="407"/>
      <c r="D20" s="405"/>
      <c r="E20" s="405"/>
      <c r="F20" s="311" t="s">
        <v>244</v>
      </c>
      <c r="G20" s="402"/>
      <c r="H20" s="402"/>
      <c r="I20" s="402"/>
    </row>
    <row r="21" spans="1:9" s="200" customFormat="1" ht="20.100000000000001" customHeight="1" x14ac:dyDescent="0.2">
      <c r="A21" s="405">
        <v>4</v>
      </c>
      <c r="B21" s="403" t="s">
        <v>263</v>
      </c>
      <c r="C21" s="407" t="s">
        <v>178</v>
      </c>
      <c r="D21" s="405">
        <v>3</v>
      </c>
      <c r="E21" s="405" t="s">
        <v>202</v>
      </c>
      <c r="F21" s="340" t="s">
        <v>176</v>
      </c>
      <c r="G21" s="402" t="s">
        <v>2</v>
      </c>
      <c r="H21" s="402" t="s">
        <v>257</v>
      </c>
      <c r="I21" s="402" t="s">
        <v>184</v>
      </c>
    </row>
    <row r="22" spans="1:9" s="200" customFormat="1" ht="20.100000000000001" customHeight="1" x14ac:dyDescent="0.2">
      <c r="A22" s="405"/>
      <c r="B22" s="408"/>
      <c r="C22" s="407"/>
      <c r="D22" s="405"/>
      <c r="E22" s="405"/>
      <c r="F22" s="379" t="s">
        <v>307</v>
      </c>
      <c r="G22" s="402"/>
      <c r="H22" s="402"/>
      <c r="I22" s="402"/>
    </row>
    <row r="23" spans="1:9" s="200" customFormat="1" ht="20.100000000000001" customHeight="1" x14ac:dyDescent="0.2">
      <c r="A23" s="405">
        <v>6</v>
      </c>
      <c r="B23" s="408"/>
      <c r="C23" s="407" t="s">
        <v>179</v>
      </c>
      <c r="D23" s="405">
        <v>3</v>
      </c>
      <c r="E23" s="405" t="s">
        <v>202</v>
      </c>
      <c r="F23" s="340" t="s">
        <v>302</v>
      </c>
      <c r="G23" s="402" t="s">
        <v>2</v>
      </c>
      <c r="H23" s="402" t="s">
        <v>257</v>
      </c>
      <c r="I23" s="402" t="s">
        <v>249</v>
      </c>
    </row>
    <row r="24" spans="1:9" s="200" customFormat="1" ht="20.100000000000001" customHeight="1" x14ac:dyDescent="0.2">
      <c r="A24" s="405"/>
      <c r="B24" s="404"/>
      <c r="C24" s="407"/>
      <c r="D24" s="405"/>
      <c r="E24" s="405"/>
      <c r="F24" s="340" t="s">
        <v>303</v>
      </c>
      <c r="G24" s="402"/>
      <c r="H24" s="402"/>
      <c r="I24" s="402"/>
    </row>
    <row r="25" spans="1:9" s="237" customFormat="1" ht="20.100000000000001" customHeight="1" x14ac:dyDescent="0.2">
      <c r="A25" s="405">
        <v>7</v>
      </c>
      <c r="B25" s="403" t="s">
        <v>259</v>
      </c>
      <c r="C25" s="407" t="s">
        <v>235</v>
      </c>
      <c r="D25" s="405">
        <v>2</v>
      </c>
      <c r="E25" s="405" t="s">
        <v>202</v>
      </c>
      <c r="F25" s="390" t="s">
        <v>176</v>
      </c>
      <c r="G25" s="402" t="s">
        <v>4</v>
      </c>
      <c r="H25" s="402" t="s">
        <v>253</v>
      </c>
      <c r="I25" s="402" t="s">
        <v>184</v>
      </c>
    </row>
    <row r="26" spans="1:9" s="237" customFormat="1" ht="20.100000000000001" customHeight="1" x14ac:dyDescent="0.2">
      <c r="A26" s="405"/>
      <c r="B26" s="408"/>
      <c r="C26" s="407"/>
      <c r="D26" s="405"/>
      <c r="E26" s="405"/>
      <c r="F26" s="390" t="s">
        <v>370</v>
      </c>
      <c r="G26" s="402"/>
      <c r="H26" s="402"/>
      <c r="I26" s="402"/>
    </row>
    <row r="27" spans="1:9" s="237" customFormat="1" ht="20.100000000000001" customHeight="1" x14ac:dyDescent="0.2">
      <c r="A27" s="403">
        <v>8</v>
      </c>
      <c r="B27" s="408"/>
      <c r="C27" s="407" t="s">
        <v>236</v>
      </c>
      <c r="D27" s="403">
        <v>2</v>
      </c>
      <c r="E27" s="403" t="s">
        <v>202</v>
      </c>
      <c r="F27" s="390" t="s">
        <v>176</v>
      </c>
      <c r="G27" s="400" t="s">
        <v>4</v>
      </c>
      <c r="H27" s="402" t="s">
        <v>253</v>
      </c>
      <c r="I27" s="400" t="s">
        <v>249</v>
      </c>
    </row>
    <row r="28" spans="1:9" s="237" customFormat="1" ht="20.100000000000001" customHeight="1" x14ac:dyDescent="0.2">
      <c r="A28" s="408"/>
      <c r="B28" s="404"/>
      <c r="C28" s="397"/>
      <c r="D28" s="408"/>
      <c r="E28" s="408"/>
      <c r="F28" s="390" t="s">
        <v>371</v>
      </c>
      <c r="G28" s="401"/>
      <c r="H28" s="402"/>
      <c r="I28" s="401"/>
    </row>
    <row r="29" spans="1:9" s="237" customFormat="1" ht="20.100000000000001" customHeight="1" x14ac:dyDescent="0.2">
      <c r="A29" s="405">
        <v>9</v>
      </c>
      <c r="B29" s="403" t="s">
        <v>264</v>
      </c>
      <c r="C29" s="407" t="s">
        <v>237</v>
      </c>
      <c r="D29" s="405">
        <v>2</v>
      </c>
      <c r="E29" s="405" t="s">
        <v>202</v>
      </c>
      <c r="F29" s="390" t="s">
        <v>176</v>
      </c>
      <c r="G29" s="402" t="s">
        <v>3</v>
      </c>
      <c r="H29" s="402" t="s">
        <v>369</v>
      </c>
      <c r="I29" s="402" t="s">
        <v>248</v>
      </c>
    </row>
    <row r="30" spans="1:9" s="237" customFormat="1" ht="20.100000000000001" customHeight="1" x14ac:dyDescent="0.2">
      <c r="A30" s="405"/>
      <c r="B30" s="408"/>
      <c r="C30" s="407"/>
      <c r="D30" s="405"/>
      <c r="E30" s="405"/>
      <c r="F30" s="390" t="s">
        <v>372</v>
      </c>
      <c r="G30" s="402"/>
      <c r="H30" s="402"/>
      <c r="I30" s="402"/>
    </row>
    <row r="31" spans="1:9" s="237" customFormat="1" ht="20.100000000000001" customHeight="1" x14ac:dyDescent="0.2">
      <c r="A31" s="403">
        <v>10</v>
      </c>
      <c r="B31" s="408"/>
      <c r="C31" s="396" t="s">
        <v>238</v>
      </c>
      <c r="D31" s="403">
        <v>2</v>
      </c>
      <c r="E31" s="403" t="s">
        <v>202</v>
      </c>
      <c r="F31" s="390" t="s">
        <v>177</v>
      </c>
      <c r="G31" s="402" t="s">
        <v>3</v>
      </c>
      <c r="H31" s="402" t="s">
        <v>369</v>
      </c>
      <c r="I31" s="402" t="s">
        <v>184</v>
      </c>
    </row>
    <row r="32" spans="1:9" s="237" customFormat="1" ht="20.100000000000001" customHeight="1" x14ac:dyDescent="0.2">
      <c r="A32" s="404"/>
      <c r="B32" s="404"/>
      <c r="C32" s="397"/>
      <c r="D32" s="404"/>
      <c r="E32" s="404"/>
      <c r="F32" s="390" t="s">
        <v>372</v>
      </c>
      <c r="G32" s="402"/>
      <c r="H32" s="402"/>
      <c r="I32" s="402"/>
    </row>
    <row r="33" spans="1:9" s="237" customFormat="1" ht="20.100000000000001" customHeight="1" x14ac:dyDescent="0.2">
      <c r="A33" s="405">
        <v>11</v>
      </c>
      <c r="B33" s="405" t="s">
        <v>258</v>
      </c>
      <c r="C33" s="407" t="s">
        <v>55</v>
      </c>
      <c r="D33" s="405">
        <v>2</v>
      </c>
      <c r="E33" s="405" t="s">
        <v>202</v>
      </c>
      <c r="F33" s="390" t="s">
        <v>373</v>
      </c>
      <c r="G33" s="402" t="s">
        <v>4</v>
      </c>
      <c r="H33" s="402" t="s">
        <v>398</v>
      </c>
      <c r="I33" s="402" t="s">
        <v>184</v>
      </c>
    </row>
    <row r="34" spans="1:9" s="237" customFormat="1" ht="20.100000000000001" customHeight="1" x14ac:dyDescent="0.2">
      <c r="A34" s="405"/>
      <c r="B34" s="405"/>
      <c r="C34" s="407"/>
      <c r="D34" s="405"/>
      <c r="E34" s="405"/>
      <c r="F34" s="390" t="s">
        <v>302</v>
      </c>
      <c r="G34" s="402"/>
      <c r="H34" s="402"/>
      <c r="I34" s="402"/>
    </row>
    <row r="35" spans="1:9" s="237" customFormat="1" ht="20.100000000000001" customHeight="1" x14ac:dyDescent="0.2">
      <c r="A35" s="405">
        <v>12</v>
      </c>
      <c r="B35" s="405" t="s">
        <v>260</v>
      </c>
      <c r="C35" s="407" t="s">
        <v>37</v>
      </c>
      <c r="D35" s="405">
        <v>2</v>
      </c>
      <c r="E35" s="405" t="s">
        <v>202</v>
      </c>
      <c r="F35" s="390" t="s">
        <v>374</v>
      </c>
      <c r="G35" s="402" t="s">
        <v>4</v>
      </c>
      <c r="H35" s="402" t="s">
        <v>400</v>
      </c>
      <c r="I35" s="400" t="s">
        <v>248</v>
      </c>
    </row>
    <row r="36" spans="1:9" s="237" customFormat="1" ht="20.100000000000001" customHeight="1" x14ac:dyDescent="0.2">
      <c r="A36" s="405"/>
      <c r="B36" s="405"/>
      <c r="C36" s="407"/>
      <c r="D36" s="405"/>
      <c r="E36" s="405"/>
      <c r="F36" s="390" t="s">
        <v>375</v>
      </c>
      <c r="G36" s="402"/>
      <c r="H36" s="402"/>
      <c r="I36" s="401"/>
    </row>
    <row r="37" spans="1:9" s="200" customFormat="1" ht="19.5" customHeight="1" x14ac:dyDescent="0.2">
      <c r="A37" s="403">
        <v>13</v>
      </c>
      <c r="B37" s="403" t="s">
        <v>265</v>
      </c>
      <c r="C37" s="407" t="s">
        <v>239</v>
      </c>
      <c r="D37" s="403">
        <v>3</v>
      </c>
      <c r="E37" s="403" t="s">
        <v>202</v>
      </c>
      <c r="F37" s="311" t="s">
        <v>302</v>
      </c>
      <c r="G37" s="402" t="s">
        <v>4</v>
      </c>
      <c r="H37" s="400" t="s">
        <v>250</v>
      </c>
      <c r="I37" s="400" t="s">
        <v>184</v>
      </c>
    </row>
    <row r="38" spans="1:9" s="200" customFormat="1" ht="20.100000000000001" customHeight="1" x14ac:dyDescent="0.2">
      <c r="A38" s="404"/>
      <c r="B38" s="408"/>
      <c r="C38" s="397"/>
      <c r="D38" s="404"/>
      <c r="E38" s="404"/>
      <c r="F38" s="311" t="s">
        <v>303</v>
      </c>
      <c r="G38" s="402"/>
      <c r="H38" s="406"/>
      <c r="I38" s="406"/>
    </row>
    <row r="39" spans="1:9" s="200" customFormat="1" ht="20.100000000000001" customHeight="1" x14ac:dyDescent="0.2">
      <c r="A39" s="403">
        <v>14</v>
      </c>
      <c r="B39" s="408"/>
      <c r="C39" s="407" t="s">
        <v>240</v>
      </c>
      <c r="D39" s="403">
        <v>3</v>
      </c>
      <c r="E39" s="403" t="s">
        <v>202</v>
      </c>
      <c r="F39" s="379" t="s">
        <v>302</v>
      </c>
      <c r="G39" s="402" t="s">
        <v>4</v>
      </c>
      <c r="H39" s="400" t="s">
        <v>369</v>
      </c>
      <c r="I39" s="400" t="s">
        <v>249</v>
      </c>
    </row>
    <row r="40" spans="1:9" s="200" customFormat="1" ht="20.100000000000001" customHeight="1" x14ac:dyDescent="0.2">
      <c r="A40" s="404"/>
      <c r="B40" s="404"/>
      <c r="C40" s="397"/>
      <c r="D40" s="404"/>
      <c r="E40" s="404"/>
      <c r="F40" s="379" t="s">
        <v>307</v>
      </c>
      <c r="G40" s="402"/>
      <c r="H40" s="406"/>
      <c r="I40" s="406"/>
    </row>
    <row r="41" spans="1:9" s="200" customFormat="1" ht="20.100000000000001" customHeight="1" x14ac:dyDescent="0.2">
      <c r="A41" s="403">
        <v>15</v>
      </c>
      <c r="B41" s="403" t="s">
        <v>266</v>
      </c>
      <c r="C41" s="396" t="s">
        <v>389</v>
      </c>
      <c r="D41" s="403">
        <v>2</v>
      </c>
      <c r="E41" s="403" t="s">
        <v>202</v>
      </c>
      <c r="F41" s="311" t="s">
        <v>176</v>
      </c>
      <c r="G41" s="402" t="s">
        <v>3</v>
      </c>
      <c r="H41" s="401" t="s">
        <v>401</v>
      </c>
      <c r="I41" s="400" t="s">
        <v>386</v>
      </c>
    </row>
    <row r="42" spans="1:9" s="200" customFormat="1" ht="20.100000000000001" customHeight="1" x14ac:dyDescent="0.2">
      <c r="A42" s="408"/>
      <c r="B42" s="408"/>
      <c r="C42" s="397"/>
      <c r="D42" s="408"/>
      <c r="E42" s="408"/>
      <c r="F42" s="333" t="s">
        <v>307</v>
      </c>
      <c r="G42" s="402"/>
      <c r="H42" s="406"/>
      <c r="I42" s="406"/>
    </row>
    <row r="43" spans="1:9" s="200" customFormat="1" ht="20.100000000000001" customHeight="1" x14ac:dyDescent="0.2">
      <c r="A43" s="314" t="s">
        <v>9</v>
      </c>
      <c r="B43" s="315"/>
      <c r="C43" s="316"/>
      <c r="D43" s="264"/>
      <c r="E43" s="264"/>
      <c r="F43" s="311"/>
      <c r="G43" s="317"/>
      <c r="H43" s="317"/>
      <c r="I43" s="317"/>
    </row>
    <row r="44" spans="1:9" s="200" customFormat="1" ht="20.100000000000001" customHeight="1" x14ac:dyDescent="0.2">
      <c r="A44" s="217" t="s">
        <v>193</v>
      </c>
      <c r="B44" s="217" t="s">
        <v>194</v>
      </c>
      <c r="C44" s="217" t="s">
        <v>195</v>
      </c>
      <c r="D44" s="217" t="s">
        <v>196</v>
      </c>
      <c r="E44" s="217" t="s">
        <v>197</v>
      </c>
      <c r="F44" s="217" t="s">
        <v>198</v>
      </c>
      <c r="G44" s="394" t="s">
        <v>199</v>
      </c>
      <c r="H44" s="394" t="s">
        <v>200</v>
      </c>
      <c r="I44" s="394" t="s">
        <v>201</v>
      </c>
    </row>
    <row r="45" spans="1:9" s="200" customFormat="1" ht="20.100000000000001" customHeight="1" x14ac:dyDescent="0.2">
      <c r="A45" s="405">
        <v>1</v>
      </c>
      <c r="B45" s="405" t="s">
        <v>267</v>
      </c>
      <c r="C45" s="407" t="s">
        <v>39</v>
      </c>
      <c r="D45" s="405">
        <v>3</v>
      </c>
      <c r="E45" s="405" t="s">
        <v>202</v>
      </c>
      <c r="F45" s="311" t="s">
        <v>181</v>
      </c>
      <c r="G45" s="402" t="s">
        <v>2</v>
      </c>
      <c r="H45" s="402" t="s">
        <v>250</v>
      </c>
      <c r="I45" s="402" t="s">
        <v>248</v>
      </c>
    </row>
    <row r="46" spans="1:9" s="200" customFormat="1" ht="20.100000000000001" customHeight="1" x14ac:dyDescent="0.2">
      <c r="A46" s="405"/>
      <c r="B46" s="405"/>
      <c r="C46" s="407"/>
      <c r="D46" s="405"/>
      <c r="E46" s="405"/>
      <c r="F46" s="311" t="s">
        <v>305</v>
      </c>
      <c r="G46" s="402"/>
      <c r="H46" s="402"/>
      <c r="I46" s="402"/>
    </row>
    <row r="47" spans="1:9" s="200" customFormat="1" ht="20.100000000000001" customHeight="1" x14ac:dyDescent="0.2">
      <c r="A47" s="403">
        <v>2</v>
      </c>
      <c r="B47" s="405" t="s">
        <v>268</v>
      </c>
      <c r="C47" s="407" t="s">
        <v>10</v>
      </c>
      <c r="D47" s="405">
        <v>3</v>
      </c>
      <c r="E47" s="405" t="s">
        <v>202</v>
      </c>
      <c r="F47" s="396" t="s">
        <v>304</v>
      </c>
      <c r="G47" s="402" t="s">
        <v>5</v>
      </c>
      <c r="H47" s="402" t="s">
        <v>250</v>
      </c>
      <c r="I47" s="402" t="s">
        <v>184</v>
      </c>
    </row>
    <row r="48" spans="1:9" s="200" customFormat="1" ht="20.100000000000001" customHeight="1" x14ac:dyDescent="0.2">
      <c r="A48" s="404"/>
      <c r="B48" s="405"/>
      <c r="C48" s="407"/>
      <c r="D48" s="405"/>
      <c r="E48" s="405"/>
      <c r="F48" s="397"/>
      <c r="G48" s="402"/>
      <c r="H48" s="402"/>
      <c r="I48" s="402"/>
    </row>
    <row r="49" spans="1:15" s="200" customFormat="1" ht="20.100000000000001" customHeight="1" x14ac:dyDescent="0.2">
      <c r="A49" s="403">
        <v>3</v>
      </c>
      <c r="B49" s="403" t="s">
        <v>269</v>
      </c>
      <c r="C49" s="396" t="s">
        <v>180</v>
      </c>
      <c r="D49" s="403">
        <v>3</v>
      </c>
      <c r="E49" s="403" t="s">
        <v>202</v>
      </c>
      <c r="F49" s="318" t="s">
        <v>302</v>
      </c>
      <c r="G49" s="402" t="s">
        <v>2</v>
      </c>
      <c r="H49" s="402" t="s">
        <v>384</v>
      </c>
      <c r="I49" s="400" t="s">
        <v>248</v>
      </c>
      <c r="J49" s="212"/>
    </row>
    <row r="50" spans="1:15" s="200" customFormat="1" ht="20.100000000000001" customHeight="1" x14ac:dyDescent="0.2">
      <c r="A50" s="408"/>
      <c r="B50" s="408"/>
      <c r="C50" s="412"/>
      <c r="D50" s="408"/>
      <c r="E50" s="408"/>
      <c r="F50" s="318" t="s">
        <v>307</v>
      </c>
      <c r="G50" s="402"/>
      <c r="H50" s="402"/>
      <c r="I50" s="401"/>
      <c r="J50" s="212"/>
    </row>
    <row r="51" spans="1:15" s="200" customFormat="1" ht="20.100000000000001" customHeight="1" x14ac:dyDescent="0.2">
      <c r="A51" s="403">
        <v>4</v>
      </c>
      <c r="B51" s="405" t="s">
        <v>270</v>
      </c>
      <c r="C51" s="407" t="s">
        <v>38</v>
      </c>
      <c r="D51" s="405">
        <v>3</v>
      </c>
      <c r="E51" s="405" t="s">
        <v>202</v>
      </c>
      <c r="F51" s="311" t="s">
        <v>176</v>
      </c>
      <c r="G51" s="402" t="s">
        <v>68</v>
      </c>
      <c r="H51" s="402" t="s">
        <v>250</v>
      </c>
      <c r="I51" s="402" t="s">
        <v>248</v>
      </c>
      <c r="J51" s="212"/>
    </row>
    <row r="52" spans="1:15" s="200" customFormat="1" ht="20.100000000000001" customHeight="1" x14ac:dyDescent="0.2">
      <c r="A52" s="408"/>
      <c r="B52" s="405"/>
      <c r="C52" s="407"/>
      <c r="D52" s="405"/>
      <c r="E52" s="405"/>
      <c r="F52" s="311" t="s">
        <v>307</v>
      </c>
      <c r="G52" s="402"/>
      <c r="H52" s="402"/>
      <c r="I52" s="402"/>
      <c r="J52" s="212"/>
    </row>
    <row r="53" spans="1:15" s="200" customFormat="1" ht="20.100000000000001" customHeight="1" x14ac:dyDescent="0.2">
      <c r="A53" s="403">
        <v>5</v>
      </c>
      <c r="B53" s="405" t="s">
        <v>271</v>
      </c>
      <c r="C53" s="407" t="s">
        <v>182</v>
      </c>
      <c r="D53" s="405">
        <v>3</v>
      </c>
      <c r="E53" s="405" t="s">
        <v>202</v>
      </c>
      <c r="F53" s="311" t="s">
        <v>305</v>
      </c>
      <c r="G53" s="402" t="s">
        <v>3</v>
      </c>
      <c r="H53" s="402" t="s">
        <v>250</v>
      </c>
      <c r="I53" s="402" t="s">
        <v>248</v>
      </c>
      <c r="J53" s="212"/>
    </row>
    <row r="54" spans="1:15" s="200" customFormat="1" ht="20.100000000000001" customHeight="1" x14ac:dyDescent="0.2">
      <c r="A54" s="404"/>
      <c r="B54" s="405"/>
      <c r="C54" s="407"/>
      <c r="D54" s="405"/>
      <c r="E54" s="405"/>
      <c r="F54" s="311" t="s">
        <v>243</v>
      </c>
      <c r="G54" s="402"/>
      <c r="H54" s="402"/>
      <c r="I54" s="402"/>
      <c r="J54" s="212"/>
    </row>
    <row r="55" spans="1:15" s="200" customFormat="1" ht="20.100000000000001" customHeight="1" x14ac:dyDescent="0.2">
      <c r="A55" s="403">
        <v>6</v>
      </c>
      <c r="B55" s="403" t="s">
        <v>272</v>
      </c>
      <c r="C55" s="407" t="s">
        <v>308</v>
      </c>
      <c r="D55" s="405">
        <v>3</v>
      </c>
      <c r="E55" s="405" t="s">
        <v>202</v>
      </c>
      <c r="F55" s="375" t="s">
        <v>304</v>
      </c>
      <c r="G55" s="402" t="s">
        <v>3</v>
      </c>
      <c r="H55" s="402" t="s">
        <v>384</v>
      </c>
      <c r="I55" s="402" t="s">
        <v>249</v>
      </c>
    </row>
    <row r="56" spans="1:15" s="200" customFormat="1" ht="20.100000000000001" customHeight="1" x14ac:dyDescent="0.2">
      <c r="A56" s="404"/>
      <c r="B56" s="408"/>
      <c r="C56" s="407"/>
      <c r="D56" s="405"/>
      <c r="E56" s="405"/>
      <c r="F56" s="377" t="s">
        <v>408</v>
      </c>
      <c r="G56" s="402"/>
      <c r="H56" s="402"/>
      <c r="I56" s="402"/>
    </row>
    <row r="57" spans="1:15" s="200" customFormat="1" ht="20.100000000000001" customHeight="1" x14ac:dyDescent="0.2">
      <c r="A57" s="403">
        <v>7</v>
      </c>
      <c r="B57" s="408"/>
      <c r="C57" s="407" t="s">
        <v>349</v>
      </c>
      <c r="D57" s="405">
        <v>3</v>
      </c>
      <c r="E57" s="405" t="s">
        <v>202</v>
      </c>
      <c r="F57" s="340" t="s">
        <v>305</v>
      </c>
      <c r="G57" s="402" t="s">
        <v>3</v>
      </c>
      <c r="H57" s="402" t="s">
        <v>384</v>
      </c>
      <c r="I57" s="402" t="s">
        <v>184</v>
      </c>
    </row>
    <row r="58" spans="1:15" s="200" customFormat="1" ht="20.100000000000001" customHeight="1" x14ac:dyDescent="0.2">
      <c r="A58" s="404"/>
      <c r="B58" s="404"/>
      <c r="C58" s="407"/>
      <c r="D58" s="405"/>
      <c r="E58" s="405"/>
      <c r="F58" s="340" t="s">
        <v>245</v>
      </c>
      <c r="G58" s="402"/>
      <c r="H58" s="402"/>
      <c r="I58" s="402"/>
    </row>
    <row r="59" spans="1:15" s="200" customFormat="1" ht="20.100000000000001" customHeight="1" x14ac:dyDescent="0.2">
      <c r="A59" s="403">
        <v>8</v>
      </c>
      <c r="B59" s="405" t="s">
        <v>273</v>
      </c>
      <c r="C59" s="407" t="s">
        <v>21</v>
      </c>
      <c r="D59" s="405">
        <v>3</v>
      </c>
      <c r="E59" s="405" t="s">
        <v>203</v>
      </c>
      <c r="F59" s="311" t="s">
        <v>304</v>
      </c>
      <c r="G59" s="402" t="s">
        <v>5</v>
      </c>
      <c r="H59" s="402" t="s">
        <v>250</v>
      </c>
      <c r="I59" s="402" t="s">
        <v>367</v>
      </c>
    </row>
    <row r="60" spans="1:15" s="200" customFormat="1" ht="20.100000000000001" customHeight="1" x14ac:dyDescent="0.2">
      <c r="A60" s="404"/>
      <c r="B60" s="405"/>
      <c r="C60" s="407"/>
      <c r="D60" s="405"/>
      <c r="E60" s="405"/>
      <c r="F60" s="311" t="s">
        <v>245</v>
      </c>
      <c r="G60" s="402"/>
      <c r="H60" s="402"/>
      <c r="I60" s="402"/>
      <c r="O60" s="425"/>
    </row>
    <row r="61" spans="1:15" s="200" customFormat="1" ht="20.100000000000001" customHeight="1" x14ac:dyDescent="0.2">
      <c r="A61" s="403">
        <v>9</v>
      </c>
      <c r="B61" s="405" t="s">
        <v>274</v>
      </c>
      <c r="C61" s="407" t="s">
        <v>18</v>
      </c>
      <c r="D61" s="405">
        <v>3</v>
      </c>
      <c r="E61" s="405" t="s">
        <v>203</v>
      </c>
      <c r="F61" s="396" t="s">
        <v>177</v>
      </c>
      <c r="G61" s="402" t="s">
        <v>402</v>
      </c>
      <c r="H61" s="402" t="s">
        <v>250</v>
      </c>
      <c r="I61" s="402" t="s">
        <v>367</v>
      </c>
      <c r="O61" s="426"/>
    </row>
    <row r="62" spans="1:15" s="200" customFormat="1" ht="20.100000000000001" customHeight="1" x14ac:dyDescent="0.2">
      <c r="A62" s="404"/>
      <c r="B62" s="405"/>
      <c r="C62" s="407"/>
      <c r="D62" s="405"/>
      <c r="E62" s="405"/>
      <c r="F62" s="397"/>
      <c r="G62" s="402"/>
      <c r="H62" s="402"/>
      <c r="I62" s="402"/>
      <c r="O62" s="427"/>
    </row>
    <row r="63" spans="1:15" s="200" customFormat="1" ht="20.100000000000001" customHeight="1" x14ac:dyDescent="0.2">
      <c r="A63" s="405">
        <v>10</v>
      </c>
      <c r="B63" s="405" t="s">
        <v>275</v>
      </c>
      <c r="C63" s="407" t="s">
        <v>45</v>
      </c>
      <c r="D63" s="405">
        <v>3</v>
      </c>
      <c r="E63" s="405" t="s">
        <v>203</v>
      </c>
      <c r="F63" s="97" t="s">
        <v>181</v>
      </c>
      <c r="G63" s="402" t="s">
        <v>4</v>
      </c>
      <c r="H63" s="402" t="s">
        <v>250</v>
      </c>
      <c r="I63" s="402" t="s">
        <v>367</v>
      </c>
      <c r="O63" s="210"/>
    </row>
    <row r="64" spans="1:15" s="200" customFormat="1" ht="20.100000000000001" customHeight="1" x14ac:dyDescent="0.2">
      <c r="A64" s="405"/>
      <c r="B64" s="405"/>
      <c r="C64" s="407"/>
      <c r="D64" s="405"/>
      <c r="E64" s="405"/>
      <c r="F64" s="330" t="s">
        <v>303</v>
      </c>
      <c r="G64" s="402"/>
      <c r="H64" s="402"/>
      <c r="I64" s="402"/>
      <c r="O64" s="210"/>
    </row>
    <row r="65" spans="1:15" s="200" customFormat="1" ht="20.100000000000001" customHeight="1" x14ac:dyDescent="0.2">
      <c r="A65" s="405">
        <v>11</v>
      </c>
      <c r="B65" s="405" t="s">
        <v>276</v>
      </c>
      <c r="C65" s="407" t="s">
        <v>211</v>
      </c>
      <c r="D65" s="405">
        <v>3</v>
      </c>
      <c r="E65" s="405" t="s">
        <v>203</v>
      </c>
      <c r="F65" s="97" t="s">
        <v>177</v>
      </c>
      <c r="G65" s="402" t="s">
        <v>2</v>
      </c>
      <c r="H65" s="402" t="s">
        <v>257</v>
      </c>
      <c r="I65" s="402" t="s">
        <v>248</v>
      </c>
      <c r="O65" s="210"/>
    </row>
    <row r="66" spans="1:15" s="200" customFormat="1" ht="20.100000000000001" customHeight="1" x14ac:dyDescent="0.2">
      <c r="A66" s="405"/>
      <c r="B66" s="405"/>
      <c r="C66" s="407"/>
      <c r="D66" s="405"/>
      <c r="E66" s="405"/>
      <c r="F66" s="311" t="s">
        <v>303</v>
      </c>
      <c r="G66" s="402"/>
      <c r="H66" s="402"/>
      <c r="I66" s="402"/>
      <c r="O66" s="210"/>
    </row>
    <row r="67" spans="1:15" s="200" customFormat="1" ht="20.100000000000001" customHeight="1" x14ac:dyDescent="0.2">
      <c r="A67" s="314" t="s">
        <v>11</v>
      </c>
      <c r="B67" s="264"/>
      <c r="C67" s="311"/>
      <c r="D67" s="264"/>
      <c r="E67" s="264"/>
      <c r="F67" s="311"/>
      <c r="G67" s="317"/>
      <c r="H67" s="317"/>
      <c r="I67" s="317"/>
    </row>
    <row r="68" spans="1:15" s="200" customFormat="1" ht="20.100000000000001" customHeight="1" x14ac:dyDescent="0.2">
      <c r="A68" s="217" t="s">
        <v>193</v>
      </c>
      <c r="B68" s="217" t="s">
        <v>194</v>
      </c>
      <c r="C68" s="217" t="s">
        <v>195</v>
      </c>
      <c r="D68" s="217" t="s">
        <v>196</v>
      </c>
      <c r="E68" s="217" t="s">
        <v>197</v>
      </c>
      <c r="F68" s="217" t="s">
        <v>198</v>
      </c>
      <c r="G68" s="394" t="s">
        <v>199</v>
      </c>
      <c r="H68" s="394" t="s">
        <v>200</v>
      </c>
      <c r="I68" s="394" t="s">
        <v>201</v>
      </c>
    </row>
    <row r="69" spans="1:15" s="200" customFormat="1" ht="20.100000000000001" customHeight="1" x14ac:dyDescent="0.2">
      <c r="A69" s="405">
        <v>1</v>
      </c>
      <c r="B69" s="413" t="s">
        <v>277</v>
      </c>
      <c r="C69" s="407" t="s">
        <v>12</v>
      </c>
      <c r="D69" s="405">
        <v>3</v>
      </c>
      <c r="E69" s="405" t="s">
        <v>202</v>
      </c>
      <c r="F69" s="396" t="s">
        <v>305</v>
      </c>
      <c r="G69" s="402" t="s">
        <v>3</v>
      </c>
      <c r="H69" s="402" t="s">
        <v>250</v>
      </c>
      <c r="I69" s="402" t="s">
        <v>249</v>
      </c>
    </row>
    <row r="70" spans="1:15" s="200" customFormat="1" ht="20.100000000000001" customHeight="1" x14ac:dyDescent="0.2">
      <c r="A70" s="405"/>
      <c r="B70" s="413"/>
      <c r="C70" s="407"/>
      <c r="D70" s="405"/>
      <c r="E70" s="405"/>
      <c r="F70" s="397"/>
      <c r="G70" s="402"/>
      <c r="H70" s="402"/>
      <c r="I70" s="402"/>
    </row>
    <row r="71" spans="1:15" s="200" customFormat="1" ht="20.100000000000001" customHeight="1" x14ac:dyDescent="0.2">
      <c r="A71" s="405">
        <v>2</v>
      </c>
      <c r="B71" s="413" t="s">
        <v>278</v>
      </c>
      <c r="C71" s="407" t="s">
        <v>175</v>
      </c>
      <c r="D71" s="405">
        <v>3</v>
      </c>
      <c r="E71" s="405" t="s">
        <v>202</v>
      </c>
      <c r="F71" s="379" t="s">
        <v>304</v>
      </c>
      <c r="G71" s="402" t="s">
        <v>5</v>
      </c>
      <c r="H71" s="402" t="s">
        <v>401</v>
      </c>
      <c r="I71" s="402" t="s">
        <v>248</v>
      </c>
    </row>
    <row r="72" spans="1:15" s="200" customFormat="1" ht="20.100000000000001" customHeight="1" x14ac:dyDescent="0.2">
      <c r="A72" s="405"/>
      <c r="B72" s="413"/>
      <c r="C72" s="407"/>
      <c r="D72" s="405"/>
      <c r="E72" s="405"/>
      <c r="F72" s="313"/>
      <c r="G72" s="402"/>
      <c r="H72" s="402"/>
      <c r="I72" s="402"/>
    </row>
    <row r="73" spans="1:15" s="200" customFormat="1" ht="20.100000000000001" customHeight="1" x14ac:dyDescent="0.2">
      <c r="A73" s="405"/>
      <c r="B73" s="413"/>
      <c r="C73" s="407"/>
      <c r="D73" s="405"/>
      <c r="E73" s="405"/>
      <c r="F73" s="389" t="s">
        <v>302</v>
      </c>
      <c r="G73" s="402"/>
      <c r="H73" s="402"/>
      <c r="I73" s="402"/>
    </row>
    <row r="74" spans="1:15" s="200" customFormat="1" ht="20.100000000000001" customHeight="1" x14ac:dyDescent="0.2">
      <c r="A74" s="405">
        <v>3</v>
      </c>
      <c r="B74" s="415" t="s">
        <v>279</v>
      </c>
      <c r="C74" s="407" t="s">
        <v>204</v>
      </c>
      <c r="D74" s="405">
        <v>2</v>
      </c>
      <c r="E74" s="405" t="s">
        <v>203</v>
      </c>
      <c r="F74" s="407" t="s">
        <v>181</v>
      </c>
      <c r="G74" s="402" t="s">
        <v>4</v>
      </c>
      <c r="H74" s="402" t="s">
        <v>253</v>
      </c>
      <c r="I74" s="402" t="s">
        <v>248</v>
      </c>
    </row>
    <row r="75" spans="1:15" s="200" customFormat="1" ht="20.100000000000001" customHeight="1" x14ac:dyDescent="0.2">
      <c r="A75" s="405"/>
      <c r="B75" s="415"/>
      <c r="C75" s="407"/>
      <c r="D75" s="405"/>
      <c r="E75" s="405"/>
      <c r="F75" s="407"/>
      <c r="G75" s="402"/>
      <c r="H75" s="402"/>
      <c r="I75" s="402"/>
    </row>
    <row r="76" spans="1:15" s="200" customFormat="1" ht="20.100000000000001" customHeight="1" x14ac:dyDescent="0.2">
      <c r="A76" s="403">
        <v>4</v>
      </c>
      <c r="B76" s="409" t="s">
        <v>280</v>
      </c>
      <c r="C76" s="396" t="s">
        <v>205</v>
      </c>
      <c r="D76" s="403">
        <v>3</v>
      </c>
      <c r="E76" s="403" t="s">
        <v>203</v>
      </c>
      <c r="F76" s="97" t="s">
        <v>177</v>
      </c>
      <c r="G76" s="400" t="s">
        <v>5</v>
      </c>
      <c r="H76" s="400" t="s">
        <v>250</v>
      </c>
      <c r="I76" s="400" t="s">
        <v>248</v>
      </c>
    </row>
    <row r="77" spans="1:15" s="200" customFormat="1" ht="20.100000000000001" customHeight="1" x14ac:dyDescent="0.2">
      <c r="A77" s="408"/>
      <c r="B77" s="410"/>
      <c r="C77" s="412"/>
      <c r="D77" s="408"/>
      <c r="E77" s="408"/>
      <c r="F77" s="313"/>
      <c r="G77" s="401"/>
      <c r="H77" s="401"/>
      <c r="I77" s="401"/>
    </row>
    <row r="78" spans="1:15" s="200" customFormat="1" ht="20.100000000000001" customHeight="1" x14ac:dyDescent="0.2">
      <c r="A78" s="404"/>
      <c r="B78" s="411"/>
      <c r="C78" s="397"/>
      <c r="D78" s="404"/>
      <c r="E78" s="404"/>
      <c r="F78" s="312" t="s">
        <v>244</v>
      </c>
      <c r="G78" s="406"/>
      <c r="H78" s="406"/>
      <c r="I78" s="406"/>
    </row>
    <row r="79" spans="1:15" s="200" customFormat="1" ht="20.100000000000001" customHeight="1" x14ac:dyDescent="0.2">
      <c r="A79" s="405">
        <v>5</v>
      </c>
      <c r="B79" s="413" t="s">
        <v>281</v>
      </c>
      <c r="C79" s="407" t="s">
        <v>206</v>
      </c>
      <c r="D79" s="405">
        <v>3</v>
      </c>
      <c r="E79" s="405" t="s">
        <v>203</v>
      </c>
      <c r="F79" s="311" t="s">
        <v>302</v>
      </c>
      <c r="G79" s="402" t="s">
        <v>2</v>
      </c>
      <c r="H79" s="402" t="s">
        <v>338</v>
      </c>
      <c r="I79" s="402" t="s">
        <v>249</v>
      </c>
    </row>
    <row r="80" spans="1:15" s="200" customFormat="1" ht="20.100000000000001" customHeight="1" x14ac:dyDescent="0.2">
      <c r="A80" s="405"/>
      <c r="B80" s="413"/>
      <c r="C80" s="407"/>
      <c r="D80" s="405"/>
      <c r="E80" s="405"/>
      <c r="F80" s="311" t="s">
        <v>307</v>
      </c>
      <c r="G80" s="402"/>
      <c r="H80" s="402"/>
      <c r="I80" s="402"/>
    </row>
    <row r="81" spans="1:9" s="200" customFormat="1" ht="20.100000000000001" customHeight="1" x14ac:dyDescent="0.2">
      <c r="A81" s="403">
        <v>6</v>
      </c>
      <c r="B81" s="409" t="s">
        <v>282</v>
      </c>
      <c r="C81" s="396" t="s">
        <v>49</v>
      </c>
      <c r="D81" s="403">
        <v>3</v>
      </c>
      <c r="E81" s="403" t="s">
        <v>203</v>
      </c>
      <c r="F81" s="97" t="s">
        <v>177</v>
      </c>
      <c r="G81" s="400" t="s">
        <v>337</v>
      </c>
      <c r="H81" s="400" t="s">
        <v>403</v>
      </c>
      <c r="I81" s="400" t="s">
        <v>184</v>
      </c>
    </row>
    <row r="82" spans="1:9" s="200" customFormat="1" ht="20.100000000000001" customHeight="1" x14ac:dyDescent="0.2">
      <c r="A82" s="408"/>
      <c r="B82" s="410"/>
      <c r="C82" s="412"/>
      <c r="D82" s="408"/>
      <c r="E82" s="408"/>
      <c r="F82" s="313" t="s">
        <v>408</v>
      </c>
      <c r="G82" s="401"/>
      <c r="H82" s="401"/>
      <c r="I82" s="401"/>
    </row>
    <row r="83" spans="1:9" s="200" customFormat="1" ht="20.100000000000001" customHeight="1" x14ac:dyDescent="0.2">
      <c r="A83" s="404"/>
      <c r="B83" s="411"/>
      <c r="C83" s="397"/>
      <c r="D83" s="404"/>
      <c r="E83" s="404"/>
      <c r="F83" s="312"/>
      <c r="G83" s="406"/>
      <c r="H83" s="406"/>
      <c r="I83" s="406"/>
    </row>
    <row r="84" spans="1:9" s="200" customFormat="1" ht="20.100000000000001" customHeight="1" x14ac:dyDescent="0.2">
      <c r="A84" s="405">
        <v>7</v>
      </c>
      <c r="B84" s="413" t="s">
        <v>283</v>
      </c>
      <c r="C84" s="407" t="s">
        <v>207</v>
      </c>
      <c r="D84" s="405">
        <v>3</v>
      </c>
      <c r="E84" s="405" t="s">
        <v>203</v>
      </c>
      <c r="F84" s="311" t="s">
        <v>181</v>
      </c>
      <c r="G84" s="402" t="s">
        <v>4</v>
      </c>
      <c r="H84" s="402" t="s">
        <v>299</v>
      </c>
      <c r="I84" s="402" t="s">
        <v>248</v>
      </c>
    </row>
    <row r="85" spans="1:9" s="200" customFormat="1" ht="20.100000000000001" customHeight="1" x14ac:dyDescent="0.2">
      <c r="A85" s="405"/>
      <c r="B85" s="413"/>
      <c r="C85" s="407"/>
      <c r="D85" s="405"/>
      <c r="E85" s="405"/>
      <c r="F85" s="311" t="s">
        <v>303</v>
      </c>
      <c r="G85" s="402"/>
      <c r="H85" s="402"/>
      <c r="I85" s="402"/>
    </row>
    <row r="86" spans="1:9" s="200" customFormat="1" ht="20.100000000000001" customHeight="1" x14ac:dyDescent="0.2">
      <c r="A86" s="405">
        <v>8</v>
      </c>
      <c r="B86" s="413" t="s">
        <v>284</v>
      </c>
      <c r="C86" s="407" t="s">
        <v>246</v>
      </c>
      <c r="D86" s="405">
        <v>3</v>
      </c>
      <c r="E86" s="405" t="s">
        <v>203</v>
      </c>
      <c r="F86" s="311" t="s">
        <v>302</v>
      </c>
      <c r="G86" s="402" t="s">
        <v>68</v>
      </c>
      <c r="H86" s="402" t="s">
        <v>397</v>
      </c>
      <c r="I86" s="402" t="s">
        <v>184</v>
      </c>
    </row>
    <row r="87" spans="1:9" s="200" customFormat="1" ht="20.100000000000001" customHeight="1" x14ac:dyDescent="0.2">
      <c r="A87" s="405"/>
      <c r="B87" s="413"/>
      <c r="C87" s="407"/>
      <c r="D87" s="405"/>
      <c r="E87" s="405"/>
      <c r="F87" s="311" t="s">
        <v>245</v>
      </c>
      <c r="G87" s="402"/>
      <c r="H87" s="402"/>
      <c r="I87" s="402"/>
    </row>
    <row r="88" spans="1:9" s="200" customFormat="1" ht="20.100000000000001" customHeight="1" x14ac:dyDescent="0.2">
      <c r="A88" s="403">
        <v>9</v>
      </c>
      <c r="B88" s="409" t="s">
        <v>285</v>
      </c>
      <c r="C88" s="396" t="s">
        <v>219</v>
      </c>
      <c r="D88" s="403">
        <v>3</v>
      </c>
      <c r="E88" s="403" t="s">
        <v>203</v>
      </c>
      <c r="F88" s="97" t="s">
        <v>304</v>
      </c>
      <c r="G88" s="400" t="s">
        <v>5</v>
      </c>
      <c r="H88" s="400" t="s">
        <v>401</v>
      </c>
      <c r="I88" s="400" t="s">
        <v>367</v>
      </c>
    </row>
    <row r="89" spans="1:9" s="200" customFormat="1" ht="20.100000000000001" customHeight="1" x14ac:dyDescent="0.2">
      <c r="A89" s="404"/>
      <c r="B89" s="411"/>
      <c r="C89" s="397"/>
      <c r="D89" s="404"/>
      <c r="E89" s="404"/>
      <c r="F89" s="312" t="s">
        <v>244</v>
      </c>
      <c r="G89" s="401"/>
      <c r="H89" s="401"/>
      <c r="I89" s="401"/>
    </row>
    <row r="90" spans="1:9" s="200" customFormat="1" ht="20.100000000000001" customHeight="1" x14ac:dyDescent="0.2">
      <c r="A90" s="403">
        <v>10</v>
      </c>
      <c r="B90" s="409" t="s">
        <v>286</v>
      </c>
      <c r="C90" s="396" t="s">
        <v>220</v>
      </c>
      <c r="D90" s="403">
        <v>3</v>
      </c>
      <c r="E90" s="403" t="s">
        <v>203</v>
      </c>
      <c r="F90" s="97" t="s">
        <v>177</v>
      </c>
      <c r="G90" s="400" t="s">
        <v>2</v>
      </c>
      <c r="H90" s="400" t="s">
        <v>250</v>
      </c>
      <c r="I90" s="400" t="s">
        <v>367</v>
      </c>
    </row>
    <row r="91" spans="1:9" s="200" customFormat="1" ht="20.100000000000001" customHeight="1" x14ac:dyDescent="0.2">
      <c r="A91" s="408"/>
      <c r="B91" s="410"/>
      <c r="C91" s="412"/>
      <c r="D91" s="408"/>
      <c r="E91" s="408"/>
      <c r="F91" s="313" t="s">
        <v>307</v>
      </c>
      <c r="G91" s="401"/>
      <c r="H91" s="401"/>
      <c r="I91" s="401"/>
    </row>
    <row r="92" spans="1:9" s="200" customFormat="1" ht="20.100000000000001" customHeight="1" x14ac:dyDescent="0.2">
      <c r="A92" s="404"/>
      <c r="B92" s="411"/>
      <c r="C92" s="397"/>
      <c r="D92" s="404"/>
      <c r="E92" s="404"/>
      <c r="F92" s="312" t="s">
        <v>244</v>
      </c>
      <c r="G92" s="406"/>
      <c r="H92" s="406"/>
      <c r="I92" s="406"/>
    </row>
    <row r="93" spans="1:9" s="200" customFormat="1" ht="20.100000000000001" customHeight="1" x14ac:dyDescent="0.2">
      <c r="A93" s="403">
        <v>11</v>
      </c>
      <c r="B93" s="416" t="s">
        <v>288</v>
      </c>
      <c r="C93" s="396" t="s">
        <v>287</v>
      </c>
      <c r="D93" s="403">
        <v>3</v>
      </c>
      <c r="E93" s="403" t="s">
        <v>203</v>
      </c>
      <c r="F93" s="396" t="s">
        <v>176</v>
      </c>
      <c r="G93" s="400" t="s">
        <v>68</v>
      </c>
      <c r="H93" s="400" t="s">
        <v>404</v>
      </c>
      <c r="I93" s="400" t="s">
        <v>249</v>
      </c>
    </row>
    <row r="94" spans="1:9" s="200" customFormat="1" ht="20.100000000000001" customHeight="1" x14ac:dyDescent="0.2">
      <c r="A94" s="404"/>
      <c r="B94" s="417"/>
      <c r="C94" s="397"/>
      <c r="D94" s="404"/>
      <c r="E94" s="404"/>
      <c r="F94" s="397"/>
      <c r="G94" s="401"/>
      <c r="H94" s="401"/>
      <c r="I94" s="401"/>
    </row>
    <row r="95" spans="1:9" s="200" customFormat="1" ht="20.100000000000001" customHeight="1" x14ac:dyDescent="0.2">
      <c r="A95" s="220" t="s">
        <v>19</v>
      </c>
      <c r="B95" s="221"/>
      <c r="C95" s="219"/>
      <c r="D95" s="218"/>
      <c r="E95" s="218"/>
      <c r="F95" s="222"/>
      <c r="G95" s="395"/>
      <c r="H95" s="395"/>
      <c r="I95" s="395"/>
    </row>
    <row r="96" spans="1:9" s="200" customFormat="1" ht="20.100000000000001" customHeight="1" x14ac:dyDescent="0.2">
      <c r="A96" s="81" t="s">
        <v>193</v>
      </c>
      <c r="B96" s="81" t="s">
        <v>194</v>
      </c>
      <c r="C96" s="81" t="s">
        <v>195</v>
      </c>
      <c r="D96" s="81" t="s">
        <v>196</v>
      </c>
      <c r="E96" s="81" t="s">
        <v>197</v>
      </c>
      <c r="F96" s="81" t="s">
        <v>198</v>
      </c>
      <c r="G96" s="392" t="s">
        <v>199</v>
      </c>
      <c r="H96" s="392" t="s">
        <v>200</v>
      </c>
      <c r="I96" s="392" t="s">
        <v>201</v>
      </c>
    </row>
    <row r="97" spans="1:9" s="200" customFormat="1" ht="20.100000000000001" customHeight="1" x14ac:dyDescent="0.2">
      <c r="A97" s="418">
        <v>1</v>
      </c>
      <c r="B97" s="418" t="s">
        <v>41</v>
      </c>
      <c r="C97" s="419" t="s">
        <v>13</v>
      </c>
      <c r="D97" s="418">
        <v>3</v>
      </c>
      <c r="E97" s="418" t="s">
        <v>202</v>
      </c>
      <c r="F97" s="261" t="s">
        <v>176</v>
      </c>
      <c r="G97" s="423"/>
      <c r="H97" s="423"/>
      <c r="I97" s="423"/>
    </row>
    <row r="98" spans="1:9" s="200" customFormat="1" ht="20.100000000000001" customHeight="1" x14ac:dyDescent="0.2">
      <c r="A98" s="418"/>
      <c r="B98" s="418"/>
      <c r="C98" s="419"/>
      <c r="D98" s="418"/>
      <c r="E98" s="418"/>
      <c r="F98" s="261" t="s">
        <v>244</v>
      </c>
      <c r="G98" s="423"/>
      <c r="H98" s="423"/>
      <c r="I98" s="423"/>
    </row>
    <row r="99" spans="1:9" s="200" customFormat="1" ht="20.100000000000001" customHeight="1" x14ac:dyDescent="0.2">
      <c r="A99" s="418">
        <v>2</v>
      </c>
      <c r="B99" s="418" t="s">
        <v>42</v>
      </c>
      <c r="C99" s="419" t="s">
        <v>17</v>
      </c>
      <c r="D99" s="418">
        <v>4</v>
      </c>
      <c r="E99" s="418" t="s">
        <v>202</v>
      </c>
      <c r="F99" s="424"/>
      <c r="G99" s="423"/>
      <c r="H99" s="423"/>
      <c r="I99" s="423"/>
    </row>
    <row r="100" spans="1:9" s="200" customFormat="1" ht="20.100000000000001" customHeight="1" x14ac:dyDescent="0.2">
      <c r="A100" s="418"/>
      <c r="B100" s="418"/>
      <c r="C100" s="419"/>
      <c r="D100" s="418"/>
      <c r="E100" s="418"/>
      <c r="F100" s="424"/>
      <c r="G100" s="423"/>
      <c r="H100" s="423"/>
      <c r="I100" s="423"/>
    </row>
    <row r="101" spans="1:9" s="200" customFormat="1" ht="20.100000000000001" customHeight="1" x14ac:dyDescent="0.2">
      <c r="A101" s="403">
        <v>3</v>
      </c>
      <c r="B101" s="416" t="s">
        <v>289</v>
      </c>
      <c r="C101" s="396" t="s">
        <v>51</v>
      </c>
      <c r="D101" s="403">
        <v>3</v>
      </c>
      <c r="E101" s="403" t="s">
        <v>203</v>
      </c>
      <c r="F101" s="97" t="s">
        <v>181</v>
      </c>
      <c r="G101" s="400" t="s">
        <v>3</v>
      </c>
      <c r="H101" s="400" t="s">
        <v>250</v>
      </c>
      <c r="I101" s="400" t="s">
        <v>184</v>
      </c>
    </row>
    <row r="102" spans="1:9" s="200" customFormat="1" ht="20.100000000000001" customHeight="1" x14ac:dyDescent="0.2">
      <c r="A102" s="404"/>
      <c r="B102" s="417"/>
      <c r="C102" s="397"/>
      <c r="D102" s="404"/>
      <c r="E102" s="404"/>
      <c r="F102" s="312" t="s">
        <v>245</v>
      </c>
      <c r="G102" s="401"/>
      <c r="H102" s="401"/>
      <c r="I102" s="401"/>
    </row>
    <row r="103" spans="1:9" s="200" customFormat="1" ht="20.100000000000001" customHeight="1" x14ac:dyDescent="0.2">
      <c r="A103" s="403">
        <v>4</v>
      </c>
      <c r="B103" s="416" t="s">
        <v>290</v>
      </c>
      <c r="C103" s="396" t="s">
        <v>52</v>
      </c>
      <c r="D103" s="403">
        <v>3</v>
      </c>
      <c r="E103" s="403" t="s">
        <v>203</v>
      </c>
      <c r="F103" s="97" t="s">
        <v>305</v>
      </c>
      <c r="G103" s="400" t="s">
        <v>3</v>
      </c>
      <c r="H103" s="400" t="s">
        <v>404</v>
      </c>
      <c r="I103" s="400" t="s">
        <v>249</v>
      </c>
    </row>
    <row r="104" spans="1:9" s="200" customFormat="1" ht="20.100000000000001" customHeight="1" x14ac:dyDescent="0.2">
      <c r="A104" s="404"/>
      <c r="B104" s="417"/>
      <c r="C104" s="397"/>
      <c r="D104" s="404"/>
      <c r="E104" s="404"/>
      <c r="F104" s="312" t="s">
        <v>304</v>
      </c>
      <c r="G104" s="401"/>
      <c r="H104" s="401"/>
      <c r="I104" s="401"/>
    </row>
    <row r="105" spans="1:9" s="200" customFormat="1" ht="20.100000000000001" customHeight="1" x14ac:dyDescent="0.2">
      <c r="A105" s="405">
        <v>5</v>
      </c>
      <c r="B105" s="405" t="s">
        <v>291</v>
      </c>
      <c r="C105" s="407" t="s">
        <v>209</v>
      </c>
      <c r="D105" s="405">
        <v>3</v>
      </c>
      <c r="E105" s="405" t="s">
        <v>203</v>
      </c>
      <c r="F105" s="311" t="s">
        <v>177</v>
      </c>
      <c r="G105" s="400" t="s">
        <v>68</v>
      </c>
      <c r="H105" s="400" t="s">
        <v>397</v>
      </c>
      <c r="I105" s="402" t="s">
        <v>249</v>
      </c>
    </row>
    <row r="106" spans="1:9" s="200" customFormat="1" ht="20.100000000000001" customHeight="1" x14ac:dyDescent="0.2">
      <c r="A106" s="405"/>
      <c r="B106" s="405"/>
      <c r="C106" s="407"/>
      <c r="D106" s="405"/>
      <c r="E106" s="405"/>
      <c r="F106" s="311"/>
      <c r="G106" s="401"/>
      <c r="H106" s="401"/>
      <c r="I106" s="402"/>
    </row>
    <row r="107" spans="1:9" s="200" customFormat="1" ht="20.100000000000001" customHeight="1" x14ac:dyDescent="0.2">
      <c r="A107" s="405"/>
      <c r="B107" s="405"/>
      <c r="C107" s="407"/>
      <c r="D107" s="405"/>
      <c r="E107" s="405"/>
      <c r="F107" s="377" t="s">
        <v>408</v>
      </c>
      <c r="G107" s="406"/>
      <c r="H107" s="406"/>
      <c r="I107" s="402"/>
    </row>
    <row r="108" spans="1:9" s="200" customFormat="1" ht="20.100000000000001" customHeight="1" x14ac:dyDescent="0.2">
      <c r="A108" s="405">
        <v>6</v>
      </c>
      <c r="B108" s="405" t="s">
        <v>292</v>
      </c>
      <c r="C108" s="407" t="s">
        <v>14</v>
      </c>
      <c r="D108" s="405">
        <v>1</v>
      </c>
      <c r="E108" s="405" t="s">
        <v>202</v>
      </c>
      <c r="F108" s="396" t="s">
        <v>305</v>
      </c>
      <c r="G108" s="402" t="s">
        <v>4</v>
      </c>
      <c r="H108" s="402" t="s">
        <v>186</v>
      </c>
      <c r="I108" s="402" t="s">
        <v>187</v>
      </c>
    </row>
    <row r="109" spans="1:9" s="200" customFormat="1" ht="20.100000000000001" customHeight="1" x14ac:dyDescent="0.2">
      <c r="A109" s="405"/>
      <c r="B109" s="405"/>
      <c r="C109" s="407"/>
      <c r="D109" s="405"/>
      <c r="E109" s="405"/>
      <c r="F109" s="397"/>
      <c r="G109" s="402"/>
      <c r="H109" s="402"/>
      <c r="I109" s="402"/>
    </row>
    <row r="110" spans="1:9" s="200" customFormat="1" ht="20.100000000000001" customHeight="1" x14ac:dyDescent="0.2">
      <c r="A110" s="418">
        <v>7</v>
      </c>
      <c r="B110" s="418" t="s">
        <v>293</v>
      </c>
      <c r="C110" s="419" t="s">
        <v>15</v>
      </c>
      <c r="D110" s="418">
        <v>1</v>
      </c>
      <c r="E110" s="418" t="s">
        <v>202</v>
      </c>
      <c r="F110" s="398" t="s">
        <v>305</v>
      </c>
      <c r="G110" s="420" t="s">
        <v>4</v>
      </c>
      <c r="H110" s="420" t="s">
        <v>186</v>
      </c>
      <c r="I110" s="420" t="s">
        <v>187</v>
      </c>
    </row>
    <row r="111" spans="1:9" s="200" customFormat="1" ht="20.100000000000001" customHeight="1" x14ac:dyDescent="0.2">
      <c r="A111" s="418"/>
      <c r="B111" s="418"/>
      <c r="C111" s="419"/>
      <c r="D111" s="418"/>
      <c r="E111" s="418"/>
      <c r="F111" s="399"/>
      <c r="G111" s="420"/>
      <c r="H111" s="420"/>
      <c r="I111" s="420"/>
    </row>
    <row r="112" spans="1:9" s="200" customFormat="1" ht="20.100000000000001" customHeight="1" x14ac:dyDescent="0.2">
      <c r="A112" s="421">
        <v>8</v>
      </c>
      <c r="B112" s="418" t="s">
        <v>294</v>
      </c>
      <c r="C112" s="419" t="s">
        <v>16</v>
      </c>
      <c r="D112" s="418">
        <v>4</v>
      </c>
      <c r="E112" s="418" t="s">
        <v>202</v>
      </c>
      <c r="F112" s="422"/>
      <c r="G112" s="423"/>
      <c r="H112" s="423"/>
      <c r="I112" s="423"/>
    </row>
    <row r="113" spans="1:9" s="200" customFormat="1" ht="20.100000000000001" customHeight="1" x14ac:dyDescent="0.2">
      <c r="A113" s="421"/>
      <c r="B113" s="418"/>
      <c r="C113" s="419"/>
      <c r="D113" s="418"/>
      <c r="E113" s="418"/>
      <c r="F113" s="422"/>
      <c r="G113" s="423"/>
      <c r="H113" s="423"/>
      <c r="I113" s="423"/>
    </row>
    <row r="114" spans="1:9" s="200" customFormat="1" ht="20.100000000000001" customHeight="1" x14ac:dyDescent="0.2">
      <c r="A114" s="418">
        <v>9</v>
      </c>
      <c r="B114" s="418" t="s">
        <v>295</v>
      </c>
      <c r="C114" s="419" t="s">
        <v>222</v>
      </c>
      <c r="D114" s="418">
        <v>3</v>
      </c>
      <c r="E114" s="418" t="s">
        <v>203</v>
      </c>
      <c r="F114" s="263" t="s">
        <v>305</v>
      </c>
      <c r="G114" s="420" t="s">
        <v>5</v>
      </c>
      <c r="H114" s="400" t="s">
        <v>250</v>
      </c>
      <c r="I114" s="420" t="s">
        <v>367</v>
      </c>
    </row>
    <row r="115" spans="1:9" s="200" customFormat="1" ht="20.100000000000001" customHeight="1" x14ac:dyDescent="0.2">
      <c r="A115" s="418"/>
      <c r="B115" s="418"/>
      <c r="C115" s="419"/>
      <c r="D115" s="418"/>
      <c r="E115" s="418"/>
      <c r="F115" s="263" t="s">
        <v>304</v>
      </c>
      <c r="G115" s="420"/>
      <c r="H115" s="406"/>
      <c r="I115" s="420"/>
    </row>
    <row r="116" spans="1:9" s="201" customFormat="1" ht="20.100000000000001" customHeight="1" x14ac:dyDescent="0.2">
      <c r="A116" s="72"/>
      <c r="B116" s="72"/>
      <c r="C116" s="213"/>
      <c r="D116" s="72"/>
      <c r="E116" s="72"/>
      <c r="F116" s="213"/>
      <c r="G116" s="231"/>
      <c r="H116" s="231"/>
      <c r="I116" s="231"/>
    </row>
    <row r="117" spans="1:9" s="201" customFormat="1" ht="15" customHeight="1" x14ac:dyDescent="0.25">
      <c r="A117" s="203"/>
      <c r="B117" s="204"/>
      <c r="C117" s="204"/>
      <c r="D117" s="203"/>
      <c r="E117" s="203"/>
      <c r="G117" s="391" t="s">
        <v>413</v>
      </c>
      <c r="H117" s="232"/>
      <c r="I117" s="233"/>
    </row>
    <row r="118" spans="1:9" s="201" customFormat="1" ht="15" customHeight="1" x14ac:dyDescent="0.25">
      <c r="A118" s="207"/>
      <c r="B118" s="207"/>
      <c r="C118" s="207"/>
      <c r="D118" s="207"/>
      <c r="E118" s="207"/>
      <c r="F118" s="205"/>
      <c r="G118" s="391" t="s">
        <v>170</v>
      </c>
      <c r="H118" s="232"/>
      <c r="I118" s="234"/>
    </row>
    <row r="119" spans="1:9" s="201" customFormat="1" ht="15" customHeight="1" x14ac:dyDescent="0.25">
      <c r="A119" s="205"/>
      <c r="B119" s="206"/>
      <c r="C119" s="206"/>
      <c r="D119" s="205"/>
      <c r="E119" s="205"/>
      <c r="F119" s="205"/>
      <c r="G119" s="391" t="s">
        <v>171</v>
      </c>
      <c r="H119" s="232"/>
      <c r="I119" s="234"/>
    </row>
    <row r="120" spans="1:9" s="201" customFormat="1" ht="15" customHeight="1" x14ac:dyDescent="0.25">
      <c r="A120" s="205"/>
      <c r="B120" s="206"/>
      <c r="C120" s="206"/>
      <c r="D120" s="205"/>
      <c r="E120" s="205"/>
      <c r="F120" s="205"/>
      <c r="G120" s="391"/>
      <c r="H120" s="232"/>
      <c r="I120" s="234"/>
    </row>
    <row r="121" spans="1:9" s="201" customFormat="1" ht="15" customHeight="1" x14ac:dyDescent="0.25">
      <c r="A121" s="205"/>
      <c r="B121" s="206"/>
      <c r="C121" s="206"/>
      <c r="D121" s="205"/>
      <c r="E121" s="205"/>
      <c r="F121" s="205"/>
      <c r="G121" s="391"/>
      <c r="H121" s="232"/>
      <c r="I121" s="234"/>
    </row>
    <row r="122" spans="1:9" s="201" customFormat="1" ht="15" customHeight="1" x14ac:dyDescent="0.25">
      <c r="A122" s="205"/>
      <c r="B122" s="206"/>
      <c r="C122" s="206"/>
      <c r="D122" s="205"/>
      <c r="E122" s="205"/>
      <c r="F122" s="205"/>
      <c r="G122" s="391"/>
      <c r="H122" s="232"/>
      <c r="I122" s="234"/>
    </row>
    <row r="123" spans="1:9" s="201" customFormat="1" ht="15" customHeight="1" x14ac:dyDescent="0.25">
      <c r="A123" s="205"/>
      <c r="B123" s="206"/>
      <c r="C123" s="206"/>
      <c r="D123" s="205"/>
      <c r="E123" s="205"/>
      <c r="F123" s="205"/>
      <c r="G123" s="391"/>
      <c r="H123" s="232"/>
      <c r="I123" s="234"/>
    </row>
    <row r="124" spans="1:9" s="201" customFormat="1" ht="15" customHeight="1" x14ac:dyDescent="0.25">
      <c r="A124" s="205"/>
      <c r="B124" s="206"/>
      <c r="C124" s="206"/>
      <c r="D124" s="205"/>
      <c r="E124" s="205"/>
      <c r="F124" s="205"/>
      <c r="G124" s="391" t="s">
        <v>191</v>
      </c>
      <c r="H124" s="232"/>
      <c r="I124" s="234"/>
    </row>
    <row r="125" spans="1:9" s="201" customFormat="1" ht="15" customHeight="1" x14ac:dyDescent="0.25">
      <c r="A125" s="203"/>
      <c r="B125" s="203"/>
      <c r="D125" s="203"/>
      <c r="E125" s="203"/>
      <c r="G125" s="391" t="s">
        <v>192</v>
      </c>
      <c r="H125" s="232"/>
      <c r="I125" s="235"/>
    </row>
    <row r="126" spans="1:9" s="200" customFormat="1" ht="20.100000000000001" customHeight="1" x14ac:dyDescent="0.2">
      <c r="A126" s="201"/>
      <c r="B126" s="201"/>
      <c r="C126" s="201"/>
      <c r="D126" s="201"/>
      <c r="E126" s="201"/>
      <c r="F126" s="201"/>
      <c r="G126" s="236"/>
      <c r="H126" s="230"/>
      <c r="I126" s="230"/>
    </row>
    <row r="127" spans="1:9" s="200" customFormat="1" ht="20.100000000000001" customHeight="1" x14ac:dyDescent="0.2">
      <c r="A127" s="201"/>
      <c r="B127" s="201"/>
      <c r="C127" s="201"/>
      <c r="D127" s="201"/>
      <c r="E127" s="201"/>
      <c r="F127" s="201"/>
      <c r="G127" s="236"/>
      <c r="H127" s="230"/>
      <c r="I127" s="230"/>
    </row>
    <row r="128" spans="1:9" s="200" customFormat="1" ht="20.100000000000001" customHeight="1" x14ac:dyDescent="0.2">
      <c r="G128" s="25"/>
      <c r="H128" s="237"/>
      <c r="I128" s="237"/>
    </row>
    <row r="129" spans="1:9" s="200" customFormat="1" ht="14.1" customHeight="1" x14ac:dyDescent="0.2">
      <c r="G129" s="25"/>
      <c r="H129" s="237"/>
      <c r="I129" s="237"/>
    </row>
    <row r="130" spans="1:9" s="200" customFormat="1" ht="14.1" customHeight="1" x14ac:dyDescent="0.2">
      <c r="G130" s="25"/>
      <c r="H130" s="237"/>
      <c r="I130" s="237"/>
    </row>
    <row r="131" spans="1:9" s="200" customFormat="1" ht="14.1" customHeight="1" x14ac:dyDescent="0.2">
      <c r="G131" s="237"/>
      <c r="H131" s="237"/>
      <c r="I131" s="237"/>
    </row>
    <row r="132" spans="1:9" ht="14.1" customHeight="1" x14ac:dyDescent="0.2">
      <c r="A132" s="200"/>
      <c r="B132" s="200"/>
      <c r="C132" s="200"/>
      <c r="D132" s="200"/>
      <c r="E132" s="200"/>
      <c r="F132" s="200"/>
      <c r="G132" s="237"/>
      <c r="H132" s="237"/>
      <c r="I132" s="237"/>
    </row>
    <row r="133" spans="1:9" ht="14.1" customHeight="1" x14ac:dyDescent="0.2">
      <c r="A133" s="200"/>
      <c r="B133" s="200"/>
      <c r="C133" s="200"/>
      <c r="D133" s="200"/>
      <c r="E133" s="200"/>
      <c r="F133" s="200"/>
      <c r="G133" s="237"/>
      <c r="H133" s="237"/>
      <c r="I133" s="237"/>
    </row>
    <row r="134" spans="1:9" ht="14.1" customHeight="1" x14ac:dyDescent="0.2"/>
    <row r="135" spans="1:9" ht="14.1" customHeight="1" x14ac:dyDescent="0.2"/>
    <row r="136" spans="1:9" ht="14.1" customHeight="1" x14ac:dyDescent="0.2"/>
    <row r="137" spans="1:9" ht="14.1" customHeight="1" x14ac:dyDescent="0.2"/>
    <row r="138" spans="1:9" ht="14.1" customHeight="1" x14ac:dyDescent="0.2"/>
    <row r="139" spans="1:9" ht="14.1" customHeight="1" x14ac:dyDescent="0.2"/>
    <row r="140" spans="1:9" ht="14.1" customHeight="1" x14ac:dyDescent="0.2"/>
    <row r="141" spans="1:9" ht="14.1" customHeight="1" x14ac:dyDescent="0.2"/>
  </sheetData>
  <autoFilter ref="A12:I115"/>
  <mergeCells count="367">
    <mergeCell ref="B13:B18"/>
    <mergeCell ref="B21:B24"/>
    <mergeCell ref="B25:B28"/>
    <mergeCell ref="B29:B32"/>
    <mergeCell ref="B37:B40"/>
    <mergeCell ref="B55:B58"/>
    <mergeCell ref="F47:F48"/>
    <mergeCell ref="F13:F14"/>
    <mergeCell ref="F16:F17"/>
    <mergeCell ref="C57:C58"/>
    <mergeCell ref="D57:D58"/>
    <mergeCell ref="E57:E58"/>
    <mergeCell ref="C53:C54"/>
    <mergeCell ref="D53:D54"/>
    <mergeCell ref="E53:E54"/>
    <mergeCell ref="A25:A26"/>
    <mergeCell ref="A27:A28"/>
    <mergeCell ref="H27:H28"/>
    <mergeCell ref="D25:D26"/>
    <mergeCell ref="E25:E26"/>
    <mergeCell ref="G27:G28"/>
    <mergeCell ref="D41:D42"/>
    <mergeCell ref="E41:E42"/>
    <mergeCell ref="B41:B42"/>
    <mergeCell ref="E39:E40"/>
    <mergeCell ref="C27:C28"/>
    <mergeCell ref="C31:C32"/>
    <mergeCell ref="D31:D32"/>
    <mergeCell ref="E31:E32"/>
    <mergeCell ref="E27:E28"/>
    <mergeCell ref="D35:D36"/>
    <mergeCell ref="E35:E36"/>
    <mergeCell ref="G35:G36"/>
    <mergeCell ref="A37:A38"/>
    <mergeCell ref="E29:E30"/>
    <mergeCell ref="G29:G30"/>
    <mergeCell ref="H29:H30"/>
    <mergeCell ref="G37:G38"/>
    <mergeCell ref="E37:E38"/>
    <mergeCell ref="A23:A24"/>
    <mergeCell ref="C25:C26"/>
    <mergeCell ref="E23:E24"/>
    <mergeCell ref="G23:G24"/>
    <mergeCell ref="H23:H24"/>
    <mergeCell ref="G25:G26"/>
    <mergeCell ref="A53:A54"/>
    <mergeCell ref="B53:B54"/>
    <mergeCell ref="A1:I5"/>
    <mergeCell ref="A7:I7"/>
    <mergeCell ref="A8:I8"/>
    <mergeCell ref="A13:A15"/>
    <mergeCell ref="C13:C15"/>
    <mergeCell ref="D13:D15"/>
    <mergeCell ref="E13:E15"/>
    <mergeCell ref="A16:A18"/>
    <mergeCell ref="C16:C18"/>
    <mergeCell ref="D16:D18"/>
    <mergeCell ref="E16:E18"/>
    <mergeCell ref="A19:A20"/>
    <mergeCell ref="B19:B20"/>
    <mergeCell ref="A21:A22"/>
    <mergeCell ref="A9:I9"/>
    <mergeCell ref="H21:H22"/>
    <mergeCell ref="D47:D48"/>
    <mergeCell ref="E47:E48"/>
    <mergeCell ref="G47:G48"/>
    <mergeCell ref="H47:H48"/>
    <mergeCell ref="I47:I48"/>
    <mergeCell ref="C19:C20"/>
    <mergeCell ref="D19:D20"/>
    <mergeCell ref="E19:E20"/>
    <mergeCell ref="G19:G20"/>
    <mergeCell ref="C39:C40"/>
    <mergeCell ref="C45:C46"/>
    <mergeCell ref="C23:C24"/>
    <mergeCell ref="D23:D24"/>
    <mergeCell ref="C21:C22"/>
    <mergeCell ref="D21:D22"/>
    <mergeCell ref="D27:D28"/>
    <mergeCell ref="E21:E22"/>
    <mergeCell ref="G21:G22"/>
    <mergeCell ref="O60:O62"/>
    <mergeCell ref="A63:A64"/>
    <mergeCell ref="B63:B64"/>
    <mergeCell ref="C63:C64"/>
    <mergeCell ref="D63:D64"/>
    <mergeCell ref="E63:E64"/>
    <mergeCell ref="G63:G64"/>
    <mergeCell ref="H63:H64"/>
    <mergeCell ref="I63:I64"/>
    <mergeCell ref="G61:G62"/>
    <mergeCell ref="H61:H62"/>
    <mergeCell ref="I61:I62"/>
    <mergeCell ref="H59:H60"/>
    <mergeCell ref="I59:I60"/>
    <mergeCell ref="A61:A62"/>
    <mergeCell ref="B61:B62"/>
    <mergeCell ref="D59:D60"/>
    <mergeCell ref="E59:E60"/>
    <mergeCell ref="A97:A98"/>
    <mergeCell ref="B97:B98"/>
    <mergeCell ref="C97:C98"/>
    <mergeCell ref="D97:D98"/>
    <mergeCell ref="E97:E98"/>
    <mergeCell ref="G97:G98"/>
    <mergeCell ref="H97:H98"/>
    <mergeCell ref="I97:I98"/>
    <mergeCell ref="A84:A85"/>
    <mergeCell ref="B84:B85"/>
    <mergeCell ref="C84:C85"/>
    <mergeCell ref="D84:D85"/>
    <mergeCell ref="E84:E85"/>
    <mergeCell ref="G84:G85"/>
    <mergeCell ref="C86:C87"/>
    <mergeCell ref="D86:D87"/>
    <mergeCell ref="E86:E87"/>
    <mergeCell ref="B86:B87"/>
    <mergeCell ref="A86:A87"/>
    <mergeCell ref="C88:C89"/>
    <mergeCell ref="D88:D89"/>
    <mergeCell ref="E88:E89"/>
    <mergeCell ref="E93:E94"/>
    <mergeCell ref="D93:D94"/>
    <mergeCell ref="H103:H104"/>
    <mergeCell ref="I103:I104"/>
    <mergeCell ref="H105:H107"/>
    <mergeCell ref="I105:I107"/>
    <mergeCell ref="G99:G100"/>
    <mergeCell ref="H99:H100"/>
    <mergeCell ref="I99:I100"/>
    <mergeCell ref="A101:A102"/>
    <mergeCell ref="B101:B102"/>
    <mergeCell ref="C101:C102"/>
    <mergeCell ref="D101:D102"/>
    <mergeCell ref="E101:E102"/>
    <mergeCell ref="G101:G102"/>
    <mergeCell ref="H101:H102"/>
    <mergeCell ref="A99:A100"/>
    <mergeCell ref="B99:B100"/>
    <mergeCell ref="C99:C100"/>
    <mergeCell ref="D99:D100"/>
    <mergeCell ref="E99:E100"/>
    <mergeCell ref="F99:F100"/>
    <mergeCell ref="I101:I102"/>
    <mergeCell ref="A105:A107"/>
    <mergeCell ref="B105:B107"/>
    <mergeCell ref="C105:C107"/>
    <mergeCell ref="D105:D107"/>
    <mergeCell ref="E105:E107"/>
    <mergeCell ref="G105:G107"/>
    <mergeCell ref="A103:A104"/>
    <mergeCell ref="B103:B104"/>
    <mergeCell ref="C103:C104"/>
    <mergeCell ref="D103:D104"/>
    <mergeCell ref="E103:E104"/>
    <mergeCell ref="G103:G104"/>
    <mergeCell ref="I112:I113"/>
    <mergeCell ref="A108:A109"/>
    <mergeCell ref="B108:B109"/>
    <mergeCell ref="C108:C109"/>
    <mergeCell ref="D108:D109"/>
    <mergeCell ref="E108:E109"/>
    <mergeCell ref="G108:G109"/>
    <mergeCell ref="H108:H109"/>
    <mergeCell ref="I108:I109"/>
    <mergeCell ref="A114:A115"/>
    <mergeCell ref="B114:B115"/>
    <mergeCell ref="C114:C115"/>
    <mergeCell ref="D114:D115"/>
    <mergeCell ref="E114:E115"/>
    <mergeCell ref="G114:G115"/>
    <mergeCell ref="H114:H115"/>
    <mergeCell ref="I114:I115"/>
    <mergeCell ref="H110:H111"/>
    <mergeCell ref="I110:I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0:A111"/>
    <mergeCell ref="B110:B111"/>
    <mergeCell ref="C110:C111"/>
    <mergeCell ref="D110:D111"/>
    <mergeCell ref="E110:E111"/>
    <mergeCell ref="G110:G111"/>
    <mergeCell ref="D61:D62"/>
    <mergeCell ref="E61:E62"/>
    <mergeCell ref="D37:D38"/>
    <mergeCell ref="I29:I30"/>
    <mergeCell ref="I33:I34"/>
    <mergeCell ref="A35:A36"/>
    <mergeCell ref="B35:B36"/>
    <mergeCell ref="C35:C36"/>
    <mergeCell ref="A33:A34"/>
    <mergeCell ref="H35:H36"/>
    <mergeCell ref="B33:B34"/>
    <mergeCell ref="C33:C34"/>
    <mergeCell ref="D33:D34"/>
    <mergeCell ref="E33:E34"/>
    <mergeCell ref="G33:G34"/>
    <mergeCell ref="A29:A30"/>
    <mergeCell ref="C29:C30"/>
    <mergeCell ref="D29:D30"/>
    <mergeCell ref="H33:H34"/>
    <mergeCell ref="A31:A32"/>
    <mergeCell ref="I35:I36"/>
    <mergeCell ref="A47:A48"/>
    <mergeCell ref="B47:B48"/>
    <mergeCell ref="C47:C48"/>
    <mergeCell ref="I51:I52"/>
    <mergeCell ref="H51:H52"/>
    <mergeCell ref="F74:F75"/>
    <mergeCell ref="G74:G75"/>
    <mergeCell ref="H74:H75"/>
    <mergeCell ref="B59:B60"/>
    <mergeCell ref="C59:C60"/>
    <mergeCell ref="G71:G73"/>
    <mergeCell ref="G59:G60"/>
    <mergeCell ref="G53:G54"/>
    <mergeCell ref="H53:H54"/>
    <mergeCell ref="H71:H73"/>
    <mergeCell ref="I71:I73"/>
    <mergeCell ref="G57:G58"/>
    <mergeCell ref="H57:H58"/>
    <mergeCell ref="I57:I58"/>
    <mergeCell ref="I53:I54"/>
    <mergeCell ref="H55:H56"/>
    <mergeCell ref="I55:I56"/>
    <mergeCell ref="G51:G52"/>
    <mergeCell ref="F61:F62"/>
    <mergeCell ref="E51:E52"/>
    <mergeCell ref="E71:E73"/>
    <mergeCell ref="C61:C62"/>
    <mergeCell ref="A93:A94"/>
    <mergeCell ref="D45:D46"/>
    <mergeCell ref="E45:E46"/>
    <mergeCell ref="B45:B46"/>
    <mergeCell ref="A45:A46"/>
    <mergeCell ref="C49:C50"/>
    <mergeCell ref="D49:D50"/>
    <mergeCell ref="E49:E50"/>
    <mergeCell ref="B49:B50"/>
    <mergeCell ref="A49:A50"/>
    <mergeCell ref="C74:C75"/>
    <mergeCell ref="D74:D75"/>
    <mergeCell ref="E74:E75"/>
    <mergeCell ref="C51:C52"/>
    <mergeCell ref="D51:D52"/>
    <mergeCell ref="C65:C66"/>
    <mergeCell ref="D65:D66"/>
    <mergeCell ref="E65:E66"/>
    <mergeCell ref="A65:A66"/>
    <mergeCell ref="B65:B66"/>
    <mergeCell ref="A74:A75"/>
    <mergeCell ref="B74:B75"/>
    <mergeCell ref="C93:C94"/>
    <mergeCell ref="B93:B94"/>
    <mergeCell ref="A55:A56"/>
    <mergeCell ref="E79:E80"/>
    <mergeCell ref="A39:A40"/>
    <mergeCell ref="G39:G40"/>
    <mergeCell ref="G49:G50"/>
    <mergeCell ref="A51:A52"/>
    <mergeCell ref="B51:B52"/>
    <mergeCell ref="A76:A78"/>
    <mergeCell ref="B76:B78"/>
    <mergeCell ref="C76:C78"/>
    <mergeCell ref="D76:D78"/>
    <mergeCell ref="E76:E78"/>
    <mergeCell ref="G76:G78"/>
    <mergeCell ref="D39:D40"/>
    <mergeCell ref="D69:D70"/>
    <mergeCell ref="E69:E70"/>
    <mergeCell ref="G69:G70"/>
    <mergeCell ref="A59:A60"/>
    <mergeCell ref="A41:A42"/>
    <mergeCell ref="A57:A58"/>
    <mergeCell ref="C55:C56"/>
    <mergeCell ref="D55:D56"/>
    <mergeCell ref="E55:E56"/>
    <mergeCell ref="G55:G56"/>
    <mergeCell ref="J13:J15"/>
    <mergeCell ref="G93:G94"/>
    <mergeCell ref="H93:H94"/>
    <mergeCell ref="I93:I94"/>
    <mergeCell ref="G65:G66"/>
    <mergeCell ref="H65:H66"/>
    <mergeCell ref="I65:I66"/>
    <mergeCell ref="G86:G87"/>
    <mergeCell ref="H86:H87"/>
    <mergeCell ref="I86:I87"/>
    <mergeCell ref="H79:H80"/>
    <mergeCell ref="H37:H38"/>
    <mergeCell ref="G88:G89"/>
    <mergeCell ref="H88:H89"/>
    <mergeCell ref="I88:I89"/>
    <mergeCell ref="G79:G80"/>
    <mergeCell ref="I39:I40"/>
    <mergeCell ref="H69:H70"/>
    <mergeCell ref="I69:I70"/>
    <mergeCell ref="G45:G46"/>
    <mergeCell ref="H45:H46"/>
    <mergeCell ref="I45:I46"/>
    <mergeCell ref="H49:H50"/>
    <mergeCell ref="I49:I50"/>
    <mergeCell ref="C90:C92"/>
    <mergeCell ref="D90:D92"/>
    <mergeCell ref="A69:A70"/>
    <mergeCell ref="B69:B70"/>
    <mergeCell ref="C69:C70"/>
    <mergeCell ref="I74:I75"/>
    <mergeCell ref="B79:B80"/>
    <mergeCell ref="C79:C80"/>
    <mergeCell ref="D79:D80"/>
    <mergeCell ref="H76:H78"/>
    <mergeCell ref="I76:I78"/>
    <mergeCell ref="B88:B89"/>
    <mergeCell ref="A71:A73"/>
    <mergeCell ref="B71:B73"/>
    <mergeCell ref="C71:C73"/>
    <mergeCell ref="D71:D73"/>
    <mergeCell ref="F69:F70"/>
    <mergeCell ref="I13:I15"/>
    <mergeCell ref="G41:G42"/>
    <mergeCell ref="H41:H42"/>
    <mergeCell ref="I41:I42"/>
    <mergeCell ref="C41:C42"/>
    <mergeCell ref="C37:C38"/>
    <mergeCell ref="G31:G32"/>
    <mergeCell ref="H31:H32"/>
    <mergeCell ref="I31:I32"/>
    <mergeCell ref="I37:I38"/>
    <mergeCell ref="H39:H40"/>
    <mergeCell ref="I23:I24"/>
    <mergeCell ref="H25:H26"/>
    <mergeCell ref="I25:I26"/>
    <mergeCell ref="H19:H20"/>
    <mergeCell ref="I19:I20"/>
    <mergeCell ref="I16:I18"/>
    <mergeCell ref="F93:F94"/>
    <mergeCell ref="F108:F109"/>
    <mergeCell ref="F110:F111"/>
    <mergeCell ref="I27:I28"/>
    <mergeCell ref="I21:I22"/>
    <mergeCell ref="I79:I80"/>
    <mergeCell ref="A88:A89"/>
    <mergeCell ref="H84:H85"/>
    <mergeCell ref="I84:I85"/>
    <mergeCell ref="A79:A80"/>
    <mergeCell ref="E90:E92"/>
    <mergeCell ref="G90:G92"/>
    <mergeCell ref="H90:H92"/>
    <mergeCell ref="I90:I92"/>
    <mergeCell ref="A81:A83"/>
    <mergeCell ref="B81:B83"/>
    <mergeCell ref="C81:C83"/>
    <mergeCell ref="D81:D83"/>
    <mergeCell ref="E81:E83"/>
    <mergeCell ref="G81:G83"/>
    <mergeCell ref="H81:H83"/>
    <mergeCell ref="I81:I83"/>
    <mergeCell ref="A90:A92"/>
    <mergeCell ref="B90:B92"/>
  </mergeCells>
  <pageMargins left="0.31496062992125984" right="0.11811023622047245" top="0.51181102362204722" bottom="0.23622047244094491" header="0.51181102362204722" footer="0.51181102362204722"/>
  <pageSetup paperSize="9" scale="60" orientation="portrait" horizontalDpi="4294967293" verticalDpi="180" r:id="rId1"/>
  <headerFooter alignWithMargins="0"/>
  <rowBreaks count="1" manualBreakCount="1">
    <brk id="58" max="14" man="1"/>
  </rowBreaks>
  <colBreaks count="1" manualBreakCount="1">
    <brk id="9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9"/>
  <sheetViews>
    <sheetView view="pageBreakPreview" zoomScale="90" zoomScaleNormal="120" zoomScaleSheetLayoutView="90" workbookViewId="0">
      <pane ySplit="5" topLeftCell="A10" activePane="bottomLeft" state="frozen"/>
      <selection pane="bottomLeft" activeCell="A56" sqref="A56"/>
    </sheetView>
  </sheetViews>
  <sheetFormatPr defaultRowHeight="12.75" x14ac:dyDescent="0.2"/>
  <cols>
    <col min="1" max="1" width="36.85546875" customWidth="1"/>
    <col min="2" max="2" width="10.7109375" hidden="1" customWidth="1"/>
    <col min="3" max="3" width="6.42578125" customWidth="1"/>
    <col min="7" max="7" width="10.140625" customWidth="1"/>
    <col min="8" max="8" width="9.5703125" customWidth="1"/>
    <col min="9" max="9" width="9.7109375" customWidth="1"/>
    <col min="10" max="10" width="6" customWidth="1"/>
    <col min="11" max="11" width="7" customWidth="1"/>
    <col min="12" max="12" width="5.5703125" customWidth="1"/>
    <col min="13" max="13" width="6.7109375" customWidth="1"/>
    <col min="14" max="15" width="5.5703125" customWidth="1"/>
    <col min="16" max="16" width="4.7109375" customWidth="1"/>
  </cols>
  <sheetData>
    <row r="2" spans="1:17" x14ac:dyDescent="0.2">
      <c r="A2" s="30" t="s">
        <v>22</v>
      </c>
      <c r="B2" s="30"/>
      <c r="C2" s="30"/>
      <c r="D2" s="30"/>
      <c r="E2" s="30"/>
      <c r="F2" s="30"/>
      <c r="G2" s="30"/>
      <c r="H2" s="30"/>
      <c r="I2" s="30"/>
    </row>
    <row r="3" spans="1:17" x14ac:dyDescent="0.2">
      <c r="A3" s="30" t="s">
        <v>410</v>
      </c>
      <c r="B3" s="30"/>
      <c r="C3" s="30"/>
      <c r="D3" s="30"/>
      <c r="E3" s="30"/>
      <c r="F3" s="30"/>
      <c r="G3" s="30"/>
      <c r="H3" s="30"/>
      <c r="I3" s="30"/>
    </row>
    <row r="4" spans="1:17" ht="7.5" customHeight="1" x14ac:dyDescent="0.2">
      <c r="A4" s="5"/>
      <c r="B4" s="5"/>
      <c r="C4" s="5"/>
      <c r="D4" s="5"/>
      <c r="E4" s="5"/>
      <c r="F4" s="5"/>
      <c r="G4" s="5"/>
      <c r="H4" s="5"/>
    </row>
    <row r="5" spans="1:17" ht="34.5" customHeight="1" x14ac:dyDescent="0.2">
      <c r="A5" s="36" t="s">
        <v>23</v>
      </c>
      <c r="B5" s="36" t="s">
        <v>64</v>
      </c>
      <c r="C5" s="37" t="s">
        <v>54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51" t="s">
        <v>43</v>
      </c>
      <c r="J5" s="57" t="s">
        <v>61</v>
      </c>
      <c r="K5" s="57" t="s">
        <v>63</v>
      </c>
      <c r="L5" s="57" t="s">
        <v>172</v>
      </c>
      <c r="M5" s="57" t="s">
        <v>173</v>
      </c>
      <c r="N5" s="36" t="s">
        <v>223</v>
      </c>
      <c r="O5" s="57" t="s">
        <v>409</v>
      </c>
      <c r="P5" s="33"/>
      <c r="Q5" s="33"/>
    </row>
    <row r="6" spans="1:17" s="4" customFormat="1" x14ac:dyDescent="0.2">
      <c r="A6" s="26" t="s">
        <v>8</v>
      </c>
      <c r="B6" s="250"/>
      <c r="C6" s="226"/>
      <c r="D6" s="32"/>
      <c r="E6" s="32"/>
      <c r="F6" s="32"/>
      <c r="G6" s="32"/>
      <c r="H6" s="32"/>
      <c r="I6" s="58"/>
      <c r="J6" s="59"/>
      <c r="K6" s="59"/>
      <c r="L6" s="59"/>
      <c r="M6" s="243"/>
      <c r="N6" s="59"/>
      <c r="O6" s="59"/>
      <c r="P6" s="244"/>
      <c r="Q6" s="244"/>
    </row>
    <row r="7" spans="1:17" ht="14.25" x14ac:dyDescent="0.2">
      <c r="A7" s="248" t="s">
        <v>55</v>
      </c>
      <c r="B7" s="251"/>
      <c r="C7" s="227">
        <v>2</v>
      </c>
      <c r="D7" s="208"/>
      <c r="E7" s="208"/>
      <c r="F7" s="33"/>
      <c r="G7" s="31"/>
      <c r="H7" s="31"/>
      <c r="I7" s="31"/>
      <c r="J7" s="33"/>
      <c r="K7" s="33"/>
      <c r="L7" s="33"/>
      <c r="M7" s="57"/>
      <c r="N7" s="33"/>
      <c r="O7" s="33"/>
      <c r="P7" s="33"/>
      <c r="Q7" s="33"/>
    </row>
    <row r="8" spans="1:17" ht="14.25" x14ac:dyDescent="0.2">
      <c r="A8" s="248" t="s">
        <v>224</v>
      </c>
      <c r="B8" s="251"/>
      <c r="C8" s="227">
        <v>2</v>
      </c>
      <c r="D8" s="31"/>
      <c r="E8" s="31"/>
      <c r="F8" s="208"/>
      <c r="G8" s="31"/>
      <c r="H8" s="31"/>
      <c r="I8" s="208"/>
      <c r="J8" s="33"/>
      <c r="K8" s="33"/>
      <c r="L8" s="33"/>
      <c r="M8" s="57"/>
      <c r="N8" s="33"/>
      <c r="O8" s="33"/>
      <c r="P8" s="33"/>
      <c r="Q8" s="33"/>
    </row>
    <row r="9" spans="1:17" s="224" customFormat="1" ht="14.25" x14ac:dyDescent="0.2">
      <c r="A9" s="248" t="s">
        <v>225</v>
      </c>
      <c r="B9" s="251"/>
      <c r="C9" s="227">
        <v>2</v>
      </c>
      <c r="D9" s="31"/>
      <c r="E9" s="31"/>
      <c r="F9" s="208"/>
      <c r="G9" s="31"/>
      <c r="H9" s="31"/>
      <c r="I9" s="208"/>
      <c r="J9" s="33"/>
      <c r="K9" s="33"/>
      <c r="L9" s="33"/>
      <c r="M9" s="57"/>
      <c r="N9" s="33"/>
      <c r="O9" s="33"/>
      <c r="P9" s="33"/>
      <c r="Q9" s="33"/>
    </row>
    <row r="10" spans="1:17" ht="14.25" x14ac:dyDescent="0.2">
      <c r="A10" s="256" t="s">
        <v>214</v>
      </c>
      <c r="B10" s="251"/>
      <c r="C10" s="227">
        <v>2</v>
      </c>
      <c r="D10" s="31"/>
      <c r="E10" s="31"/>
      <c r="F10" s="31"/>
      <c r="G10" s="31"/>
      <c r="H10" s="33"/>
      <c r="I10" s="31"/>
      <c r="J10" s="33"/>
      <c r="K10" s="33"/>
      <c r="L10" s="33"/>
      <c r="M10" s="57"/>
      <c r="N10" s="33"/>
      <c r="O10" s="33"/>
      <c r="P10" s="33"/>
      <c r="Q10" s="33"/>
    </row>
    <row r="11" spans="1:17" s="224" customFormat="1" ht="14.25" x14ac:dyDescent="0.2">
      <c r="A11" s="248" t="s">
        <v>228</v>
      </c>
      <c r="B11" s="251"/>
      <c r="C11" s="227">
        <v>2</v>
      </c>
      <c r="D11" s="31"/>
      <c r="E11" s="31"/>
      <c r="F11" s="31"/>
      <c r="G11" s="31"/>
      <c r="H11" s="33"/>
      <c r="I11" s="31"/>
      <c r="J11" s="33"/>
      <c r="K11" s="33"/>
      <c r="L11" s="33"/>
      <c r="M11" s="57"/>
      <c r="N11" s="33"/>
      <c r="O11" s="33"/>
      <c r="P11" s="33"/>
      <c r="Q11" s="33"/>
    </row>
    <row r="12" spans="1:17" ht="14.25" x14ac:dyDescent="0.2">
      <c r="A12" s="248" t="s">
        <v>229</v>
      </c>
      <c r="B12" s="251"/>
      <c r="C12" s="227">
        <v>2</v>
      </c>
      <c r="D12" s="31"/>
      <c r="E12" s="31"/>
      <c r="F12" s="31"/>
      <c r="G12" s="31"/>
      <c r="H12" s="31"/>
      <c r="I12" s="31"/>
      <c r="J12" s="33"/>
      <c r="K12" s="33"/>
      <c r="L12" s="33"/>
      <c r="M12" s="57"/>
      <c r="N12" s="33"/>
      <c r="O12" s="33"/>
      <c r="P12" s="33"/>
      <c r="Q12" s="33"/>
    </row>
    <row r="13" spans="1:17" s="224" customFormat="1" ht="14.25" x14ac:dyDescent="0.2">
      <c r="A13" s="248" t="s">
        <v>226</v>
      </c>
      <c r="B13" s="251"/>
      <c r="C13" s="227">
        <v>3</v>
      </c>
      <c r="D13" s="31"/>
      <c r="E13" s="31"/>
      <c r="F13" s="31"/>
      <c r="G13" s="31"/>
      <c r="H13" s="31">
        <v>1.5</v>
      </c>
      <c r="I13" s="31"/>
      <c r="J13" s="33"/>
      <c r="K13" s="33">
        <v>1.5</v>
      </c>
      <c r="L13" s="33"/>
      <c r="M13" s="57"/>
      <c r="N13" s="33"/>
      <c r="O13" s="33"/>
      <c r="P13" s="33"/>
      <c r="Q13" s="33"/>
    </row>
    <row r="14" spans="1:17" ht="14.25" x14ac:dyDescent="0.2">
      <c r="A14" s="248" t="s">
        <v>227</v>
      </c>
      <c r="B14" s="251"/>
      <c r="C14" s="227">
        <v>3</v>
      </c>
      <c r="D14" s="208"/>
      <c r="E14" s="31"/>
      <c r="F14" s="31"/>
      <c r="G14" s="31"/>
      <c r="H14" s="31">
        <v>1.5</v>
      </c>
      <c r="I14" s="31"/>
      <c r="J14" s="33"/>
      <c r="K14" s="33"/>
      <c r="L14" s="34">
        <v>1.5</v>
      </c>
      <c r="M14" s="57"/>
      <c r="N14" s="33"/>
      <c r="O14" s="33"/>
      <c r="P14" s="33"/>
      <c r="Q14" s="33"/>
    </row>
    <row r="15" spans="1:17" ht="16.5" customHeight="1" x14ac:dyDescent="0.2">
      <c r="A15" s="248" t="s">
        <v>230</v>
      </c>
      <c r="B15" s="251"/>
      <c r="C15" s="227">
        <v>4</v>
      </c>
      <c r="D15" s="33"/>
      <c r="E15" s="31"/>
      <c r="F15" s="31">
        <v>2</v>
      </c>
      <c r="G15" s="31"/>
      <c r="H15" s="208"/>
      <c r="I15" s="31"/>
      <c r="J15" s="33"/>
      <c r="K15" s="34"/>
      <c r="L15" s="33"/>
      <c r="M15" s="57">
        <v>2</v>
      </c>
      <c r="N15" s="33"/>
      <c r="O15" s="33"/>
      <c r="P15" s="33"/>
      <c r="Q15" s="33"/>
    </row>
    <row r="16" spans="1:17" s="224" customFormat="1" ht="16.5" customHeight="1" x14ac:dyDescent="0.2">
      <c r="A16" s="248" t="s">
        <v>231</v>
      </c>
      <c r="B16" s="251"/>
      <c r="C16" s="227">
        <v>4</v>
      </c>
      <c r="D16" s="33"/>
      <c r="E16" s="31"/>
      <c r="F16" s="31"/>
      <c r="G16" s="31"/>
      <c r="H16" s="208"/>
      <c r="I16" s="31">
        <v>2</v>
      </c>
      <c r="J16" s="33"/>
      <c r="K16" s="34"/>
      <c r="L16" s="33"/>
      <c r="M16" s="57"/>
      <c r="N16" s="33"/>
      <c r="O16" s="33">
        <v>2</v>
      </c>
      <c r="P16" s="33"/>
      <c r="Q16" s="33"/>
    </row>
    <row r="17" spans="1:17" s="224" customFormat="1" ht="16.5" customHeight="1" x14ac:dyDescent="0.2">
      <c r="A17" s="248" t="s">
        <v>387</v>
      </c>
      <c r="B17" s="251"/>
      <c r="C17" s="227">
        <v>3</v>
      </c>
      <c r="D17" s="31">
        <v>1.5</v>
      </c>
      <c r="E17" s="31"/>
      <c r="F17" s="31"/>
      <c r="G17" s="31"/>
      <c r="H17" s="208"/>
      <c r="I17" s="31"/>
      <c r="J17" s="33"/>
      <c r="K17" s="34"/>
      <c r="L17" s="33"/>
      <c r="M17" s="57">
        <v>1.5</v>
      </c>
      <c r="N17" s="33"/>
      <c r="O17" s="33"/>
      <c r="P17" s="33"/>
      <c r="Q17" s="33"/>
    </row>
    <row r="18" spans="1:17" s="224" customFormat="1" ht="28.5" x14ac:dyDescent="0.2">
      <c r="A18" s="248" t="s">
        <v>232</v>
      </c>
      <c r="B18" s="252"/>
      <c r="C18" s="227">
        <v>3</v>
      </c>
      <c r="D18" s="31">
        <v>1.5</v>
      </c>
      <c r="E18" s="31"/>
      <c r="F18" s="31"/>
      <c r="G18" s="31"/>
      <c r="H18" s="31"/>
      <c r="I18" s="31"/>
      <c r="J18" s="33"/>
      <c r="K18" s="2"/>
      <c r="L18" s="33">
        <v>1.5</v>
      </c>
      <c r="M18" s="57"/>
      <c r="N18" s="33"/>
      <c r="O18" s="33"/>
      <c r="P18" s="33"/>
      <c r="Q18" s="33"/>
    </row>
    <row r="19" spans="1:17" ht="28.5" x14ac:dyDescent="0.2">
      <c r="A19" s="248" t="s">
        <v>233</v>
      </c>
      <c r="B19" s="252"/>
      <c r="C19" s="227">
        <v>3</v>
      </c>
      <c r="D19" s="31"/>
      <c r="E19" s="31"/>
      <c r="F19" s="31"/>
      <c r="G19" s="31"/>
      <c r="H19" s="31">
        <v>1.5</v>
      </c>
      <c r="I19" s="31"/>
      <c r="J19" s="33"/>
      <c r="K19" s="33">
        <v>1.5</v>
      </c>
      <c r="L19" s="33"/>
      <c r="M19" s="57"/>
      <c r="N19" s="33"/>
      <c r="O19" s="33"/>
      <c r="P19" s="33"/>
      <c r="Q19" s="33"/>
    </row>
    <row r="20" spans="1:17" ht="28.5" x14ac:dyDescent="0.2">
      <c r="A20" s="248" t="s">
        <v>389</v>
      </c>
      <c r="B20" s="252"/>
      <c r="C20" s="227">
        <v>2</v>
      </c>
      <c r="D20" s="31">
        <v>1</v>
      </c>
      <c r="E20" s="31"/>
      <c r="F20" s="31"/>
      <c r="G20" s="31"/>
      <c r="H20" s="31"/>
      <c r="I20" s="31"/>
      <c r="J20" s="33"/>
      <c r="K20" s="33"/>
      <c r="L20" s="33">
        <v>1</v>
      </c>
      <c r="M20" s="57"/>
      <c r="N20" s="34"/>
      <c r="O20" s="34"/>
      <c r="P20" s="33"/>
      <c r="Q20" s="33"/>
    </row>
    <row r="21" spans="1:17" s="378" customFormat="1" ht="14.25" x14ac:dyDescent="0.2">
      <c r="A21" s="248"/>
      <c r="B21" s="252"/>
      <c r="C21" s="227"/>
      <c r="D21" s="31"/>
      <c r="E21" s="31"/>
      <c r="F21" s="31"/>
      <c r="G21" s="31"/>
      <c r="H21" s="31"/>
      <c r="I21" s="52"/>
      <c r="J21" s="33"/>
      <c r="K21" s="33"/>
      <c r="L21" s="33"/>
      <c r="M21" s="57"/>
      <c r="N21" s="34"/>
      <c r="O21" s="34"/>
      <c r="P21" s="33"/>
      <c r="Q21" s="33"/>
    </row>
    <row r="22" spans="1:17" ht="15" x14ac:dyDescent="0.25">
      <c r="A22" s="6"/>
      <c r="B22" s="253">
        <f>SUM(B8:B20)</f>
        <v>0</v>
      </c>
      <c r="C22" s="7">
        <f>SUM(C8:C20)</f>
        <v>35</v>
      </c>
      <c r="D22" s="31"/>
      <c r="E22" s="31"/>
      <c r="F22" s="31"/>
      <c r="G22" s="31"/>
      <c r="H22" s="31"/>
      <c r="I22" s="52"/>
      <c r="J22" s="33"/>
      <c r="K22" s="33"/>
      <c r="L22" s="33"/>
      <c r="M22" s="57"/>
      <c r="N22" s="33"/>
      <c r="O22" s="33"/>
      <c r="P22" s="33"/>
      <c r="Q22" s="33"/>
    </row>
    <row r="23" spans="1:17" ht="15" x14ac:dyDescent="0.25">
      <c r="A23" s="27" t="s">
        <v>9</v>
      </c>
      <c r="B23" s="254"/>
      <c r="C23" s="28"/>
      <c r="D23" s="29"/>
      <c r="E23" s="29"/>
      <c r="F23" s="29"/>
      <c r="G23" s="29"/>
      <c r="H23" s="29"/>
      <c r="I23" s="53"/>
      <c r="J23" s="49"/>
      <c r="K23" s="49"/>
      <c r="L23" s="49"/>
      <c r="M23" s="243"/>
      <c r="N23" s="49"/>
      <c r="O23" s="49"/>
      <c r="P23" s="33"/>
      <c r="Q23" s="33"/>
    </row>
    <row r="24" spans="1:17" ht="14.25" x14ac:dyDescent="0.2">
      <c r="A24" s="248" t="s">
        <v>39</v>
      </c>
      <c r="B24" s="40">
        <v>3</v>
      </c>
      <c r="C24" s="40">
        <v>3</v>
      </c>
      <c r="D24" s="60"/>
      <c r="E24" s="41"/>
      <c r="F24" s="31">
        <v>1.5</v>
      </c>
      <c r="G24" s="31">
        <v>1.5</v>
      </c>
      <c r="H24" s="31"/>
      <c r="I24" s="52"/>
      <c r="J24" s="34"/>
      <c r="K24" s="33"/>
      <c r="L24" s="33"/>
      <c r="M24" s="57"/>
      <c r="N24" s="33"/>
      <c r="O24" s="33"/>
      <c r="P24" s="33"/>
      <c r="Q24" s="33"/>
    </row>
    <row r="25" spans="1:17" ht="14.25" x14ac:dyDescent="0.2">
      <c r="A25" s="248" t="s">
        <v>215</v>
      </c>
      <c r="B25" s="246">
        <v>3</v>
      </c>
      <c r="C25" s="24">
        <v>3</v>
      </c>
      <c r="D25" s="31"/>
      <c r="E25" s="31"/>
      <c r="F25" s="31"/>
      <c r="G25" s="31"/>
      <c r="H25" s="31"/>
      <c r="I25" s="52">
        <v>3</v>
      </c>
      <c r="J25" s="33"/>
      <c r="K25" s="33"/>
      <c r="L25" s="33"/>
      <c r="M25" s="57"/>
      <c r="N25" s="33"/>
      <c r="O25" s="33"/>
      <c r="P25" s="33"/>
      <c r="Q25" s="33"/>
    </row>
    <row r="26" spans="1:17" ht="14.25" x14ac:dyDescent="0.2">
      <c r="A26" s="248" t="s">
        <v>300</v>
      </c>
      <c r="B26" s="246">
        <v>3</v>
      </c>
      <c r="C26" s="24">
        <v>3</v>
      </c>
      <c r="D26" s="208"/>
      <c r="E26" s="31"/>
      <c r="F26" s="31"/>
      <c r="G26" s="31"/>
      <c r="H26" s="31"/>
      <c r="I26" s="52">
        <v>1.5</v>
      </c>
      <c r="J26" s="33"/>
      <c r="K26" s="33"/>
      <c r="L26" s="33"/>
      <c r="M26" s="57"/>
      <c r="N26" s="33"/>
      <c r="O26" s="33">
        <v>1.5</v>
      </c>
      <c r="P26" s="33"/>
      <c r="Q26" s="33"/>
    </row>
    <row r="27" spans="1:17" s="241" customFormat="1" ht="14.25" x14ac:dyDescent="0.2">
      <c r="A27" s="248" t="s">
        <v>301</v>
      </c>
      <c r="B27" s="246"/>
      <c r="C27" s="242">
        <v>3</v>
      </c>
      <c r="D27" s="208"/>
      <c r="E27" s="31"/>
      <c r="F27" s="31">
        <v>1.5</v>
      </c>
      <c r="G27" s="31"/>
      <c r="H27" s="208"/>
      <c r="I27" s="52"/>
      <c r="J27" s="33"/>
      <c r="K27" s="33"/>
      <c r="L27" s="33"/>
      <c r="M27" s="57"/>
      <c r="N27" s="33">
        <v>1.5</v>
      </c>
      <c r="O27" s="33"/>
      <c r="P27" s="33"/>
      <c r="Q27" s="33"/>
    </row>
    <row r="28" spans="1:17" ht="14.25" x14ac:dyDescent="0.2">
      <c r="A28" s="248" t="s">
        <v>38</v>
      </c>
      <c r="B28" s="246">
        <v>3</v>
      </c>
      <c r="C28" s="24">
        <v>3</v>
      </c>
      <c r="D28" s="31">
        <v>1.5</v>
      </c>
      <c r="E28" s="208"/>
      <c r="F28" s="31"/>
      <c r="G28" s="31"/>
      <c r="H28" s="31"/>
      <c r="I28" s="52"/>
      <c r="J28" s="294"/>
      <c r="K28" s="294"/>
      <c r="L28" s="294"/>
      <c r="M28" s="57"/>
      <c r="N28" s="33"/>
      <c r="O28" s="33">
        <v>1.5</v>
      </c>
      <c r="P28" s="33"/>
      <c r="Q28" s="33"/>
    </row>
    <row r="29" spans="1:17" ht="14.25" x14ac:dyDescent="0.2">
      <c r="A29" s="248" t="s">
        <v>20</v>
      </c>
      <c r="B29" s="246">
        <v>3</v>
      </c>
      <c r="C29" s="24">
        <v>3</v>
      </c>
      <c r="D29" s="31"/>
      <c r="E29" s="31"/>
      <c r="F29" s="31"/>
      <c r="G29" s="31"/>
      <c r="H29" s="31">
        <v>1.5</v>
      </c>
      <c r="I29" s="52"/>
      <c r="J29" s="294"/>
      <c r="K29" s="294"/>
      <c r="L29" s="294">
        <v>1.5</v>
      </c>
      <c r="M29" s="57"/>
      <c r="N29" s="33"/>
      <c r="O29" s="33"/>
      <c r="P29" s="33"/>
      <c r="Q29" s="33"/>
    </row>
    <row r="30" spans="1:17" ht="14.25" x14ac:dyDescent="0.2">
      <c r="A30" s="248" t="s">
        <v>216</v>
      </c>
      <c r="B30" s="246">
        <v>3</v>
      </c>
      <c r="C30" s="24">
        <v>3</v>
      </c>
      <c r="D30" s="43"/>
      <c r="E30" s="43"/>
      <c r="F30" s="43">
        <v>1.5</v>
      </c>
      <c r="G30" s="43"/>
      <c r="H30" s="43"/>
      <c r="I30" s="341"/>
      <c r="J30" s="294"/>
      <c r="K30" s="294"/>
      <c r="L30" s="294"/>
      <c r="M30" s="57"/>
      <c r="N30" s="33"/>
      <c r="O30" s="33">
        <v>1.5</v>
      </c>
      <c r="P30" s="33"/>
      <c r="Q30" s="33"/>
    </row>
    <row r="31" spans="1:17" ht="14.25" x14ac:dyDescent="0.2">
      <c r="A31" s="248" t="s">
        <v>217</v>
      </c>
      <c r="B31" s="246">
        <v>3</v>
      </c>
      <c r="C31" s="24">
        <v>3</v>
      </c>
      <c r="D31" s="43"/>
      <c r="E31" s="209"/>
      <c r="F31" s="43"/>
      <c r="G31" s="31"/>
      <c r="H31" s="43"/>
      <c r="I31" s="341">
        <v>1.5</v>
      </c>
      <c r="J31" s="294"/>
      <c r="K31" s="294"/>
      <c r="L31" s="294"/>
      <c r="M31" s="57"/>
      <c r="N31" s="33">
        <v>1.5</v>
      </c>
      <c r="O31" s="33"/>
      <c r="P31" s="33"/>
      <c r="Q31" s="33"/>
    </row>
    <row r="32" spans="1:17" ht="14.25" x14ac:dyDescent="0.2">
      <c r="A32" s="248" t="s">
        <v>45</v>
      </c>
      <c r="B32" s="246">
        <v>3</v>
      </c>
      <c r="C32" s="24">
        <v>3</v>
      </c>
      <c r="D32" s="43"/>
      <c r="E32" s="43"/>
      <c r="F32" s="43"/>
      <c r="G32" s="43">
        <v>1.5</v>
      </c>
      <c r="H32" s="43"/>
      <c r="I32" s="341"/>
      <c r="J32" s="294"/>
      <c r="K32" s="294">
        <v>1.5</v>
      </c>
      <c r="L32" s="294"/>
      <c r="M32" s="57"/>
      <c r="N32" s="33"/>
      <c r="O32" s="33"/>
      <c r="P32" s="33"/>
      <c r="Q32" s="33"/>
    </row>
    <row r="33" spans="1:17" s="25" customFormat="1" ht="14.25" x14ac:dyDescent="0.2">
      <c r="A33" s="248" t="s">
        <v>18</v>
      </c>
      <c r="B33" s="255"/>
      <c r="C33" s="35">
        <v>3</v>
      </c>
      <c r="D33" s="209"/>
      <c r="E33" s="43">
        <v>3</v>
      </c>
      <c r="F33" s="43"/>
      <c r="G33" s="43"/>
      <c r="H33" s="43"/>
      <c r="I33" s="341"/>
      <c r="J33" s="294"/>
      <c r="K33" s="294"/>
      <c r="L33" s="294"/>
      <c r="M33" s="57"/>
      <c r="N33" s="34"/>
      <c r="O33" s="34"/>
      <c r="P33" s="34"/>
      <c r="Q33" s="34"/>
    </row>
    <row r="34" spans="1:17" ht="14.25" x14ac:dyDescent="0.2">
      <c r="A34" s="248" t="s">
        <v>211</v>
      </c>
      <c r="B34" s="246"/>
      <c r="C34" s="24">
        <v>3</v>
      </c>
      <c r="D34" s="43"/>
      <c r="E34" s="43">
        <v>1.5</v>
      </c>
      <c r="F34" s="43"/>
      <c r="G34" s="43"/>
      <c r="H34" s="43"/>
      <c r="I34" s="341"/>
      <c r="J34" s="294"/>
      <c r="K34" s="294">
        <v>1.5</v>
      </c>
      <c r="L34" s="294"/>
      <c r="M34" s="57"/>
      <c r="N34" s="33"/>
      <c r="O34" s="33"/>
      <c r="P34" s="33"/>
      <c r="Q34" s="33"/>
    </row>
    <row r="35" spans="1:17" x14ac:dyDescent="0.2">
      <c r="A35" s="247"/>
      <c r="B35" s="24"/>
      <c r="C35" s="24"/>
      <c r="D35" s="43"/>
      <c r="E35" s="43"/>
      <c r="F35" s="43"/>
      <c r="G35" s="43"/>
      <c r="H35" s="43"/>
      <c r="I35" s="341"/>
      <c r="J35" s="294"/>
      <c r="K35" s="294"/>
      <c r="L35" s="294"/>
      <c r="M35" s="57"/>
      <c r="N35" s="33"/>
      <c r="O35" s="33"/>
      <c r="P35" s="33"/>
      <c r="Q35" s="33"/>
    </row>
    <row r="36" spans="1:17" ht="15" x14ac:dyDescent="0.2">
      <c r="A36" s="39"/>
      <c r="B36" s="47">
        <f>SUM(B24:B34)</f>
        <v>24</v>
      </c>
      <c r="C36" s="47">
        <f>SUM(C24:C34)</f>
        <v>33</v>
      </c>
      <c r="D36" s="43"/>
      <c r="E36" s="43"/>
      <c r="F36" s="43"/>
      <c r="G36" s="43"/>
      <c r="H36" s="43"/>
      <c r="I36" s="341"/>
      <c r="J36" s="294"/>
      <c r="K36" s="294"/>
      <c r="L36" s="294"/>
      <c r="M36" s="57"/>
      <c r="N36" s="33"/>
      <c r="O36" s="33"/>
      <c r="P36" s="33"/>
      <c r="Q36" s="33"/>
    </row>
    <row r="37" spans="1:17" ht="15" x14ac:dyDescent="0.2">
      <c r="A37" s="46" t="s">
        <v>11</v>
      </c>
      <c r="B37" s="245"/>
      <c r="C37" s="258"/>
      <c r="D37" s="48"/>
      <c r="E37" s="48"/>
      <c r="F37" s="48"/>
      <c r="G37" s="48"/>
      <c r="H37" s="48"/>
      <c r="I37" s="342"/>
      <c r="J37" s="48"/>
      <c r="K37" s="48"/>
      <c r="L37" s="48"/>
      <c r="M37" s="243"/>
      <c r="N37" s="49"/>
      <c r="O37" s="49"/>
      <c r="P37" s="33"/>
      <c r="Q37" s="33"/>
    </row>
    <row r="38" spans="1:17" ht="14.25" x14ac:dyDescent="0.2">
      <c r="A38" s="248" t="s">
        <v>189</v>
      </c>
      <c r="B38" s="252">
        <v>3</v>
      </c>
      <c r="C38" s="227">
        <v>3</v>
      </c>
      <c r="D38" s="257"/>
      <c r="E38" s="43"/>
      <c r="F38" s="43">
        <v>3</v>
      </c>
      <c r="G38" s="43"/>
      <c r="H38" s="43"/>
      <c r="I38" s="341"/>
      <c r="J38" s="294"/>
      <c r="K38" s="294"/>
      <c r="L38" s="294"/>
      <c r="M38" s="57"/>
      <c r="N38" s="33"/>
      <c r="O38" s="33"/>
      <c r="P38" s="33"/>
      <c r="Q38" s="33"/>
    </row>
    <row r="39" spans="1:17" ht="14.25" x14ac:dyDescent="0.2">
      <c r="A39" s="248" t="s">
        <v>175</v>
      </c>
      <c r="B39" s="252">
        <v>2</v>
      </c>
      <c r="C39" s="227">
        <v>3</v>
      </c>
      <c r="D39" s="257"/>
      <c r="E39" s="43"/>
      <c r="F39" s="43"/>
      <c r="G39" s="209"/>
      <c r="H39" s="43"/>
      <c r="I39" s="388">
        <v>3</v>
      </c>
      <c r="J39" s="33"/>
      <c r="K39" s="33"/>
      <c r="L39" s="33"/>
      <c r="M39" s="57"/>
      <c r="N39" s="33"/>
      <c r="O39" s="33"/>
      <c r="P39" s="33"/>
      <c r="Q39" s="33"/>
    </row>
    <row r="40" spans="1:17" ht="14.25" x14ac:dyDescent="0.2">
      <c r="A40" s="248" t="s">
        <v>47</v>
      </c>
      <c r="B40" s="252">
        <v>3</v>
      </c>
      <c r="C40" s="227">
        <v>2</v>
      </c>
      <c r="D40" s="257"/>
      <c r="E40" s="43"/>
      <c r="F40" s="43"/>
      <c r="G40" s="43">
        <v>2</v>
      </c>
      <c r="H40" s="43"/>
      <c r="I40" s="54"/>
      <c r="J40" s="34"/>
      <c r="K40" s="33"/>
      <c r="L40" s="33"/>
      <c r="M40" s="57"/>
      <c r="N40" s="33"/>
      <c r="O40" s="33"/>
      <c r="P40" s="33"/>
      <c r="Q40" s="33"/>
    </row>
    <row r="41" spans="1:17" ht="14.25" x14ac:dyDescent="0.2">
      <c r="A41" s="248" t="s">
        <v>48</v>
      </c>
      <c r="B41" s="252">
        <v>3</v>
      </c>
      <c r="C41" s="227">
        <v>3</v>
      </c>
      <c r="D41" s="257"/>
      <c r="E41" s="209"/>
      <c r="F41" s="43"/>
      <c r="G41" s="43">
        <v>1.5</v>
      </c>
      <c r="H41" s="43"/>
      <c r="I41" s="54"/>
      <c r="J41" s="34"/>
      <c r="K41" s="33">
        <v>1.5</v>
      </c>
      <c r="L41" s="33"/>
      <c r="M41" s="57"/>
      <c r="N41" s="33"/>
      <c r="O41" s="33"/>
      <c r="P41" s="33"/>
      <c r="Q41" s="33"/>
    </row>
    <row r="42" spans="1:17" ht="14.25" x14ac:dyDescent="0.2">
      <c r="A42" s="248" t="s">
        <v>50</v>
      </c>
      <c r="B42" s="252">
        <v>3</v>
      </c>
      <c r="C42" s="227">
        <v>3</v>
      </c>
      <c r="D42" s="257"/>
      <c r="E42" s="43">
        <v>1.5</v>
      </c>
      <c r="F42" s="43"/>
      <c r="G42" s="43"/>
      <c r="H42" s="209"/>
      <c r="I42" s="54"/>
      <c r="J42" s="33"/>
      <c r="K42" s="34"/>
      <c r="L42" s="33"/>
      <c r="M42" s="57">
        <v>1.5</v>
      </c>
      <c r="N42" s="33"/>
      <c r="O42" s="33"/>
      <c r="P42" s="33"/>
      <c r="Q42" s="33"/>
    </row>
    <row r="43" spans="1:17" s="80" customFormat="1" ht="14.25" x14ac:dyDescent="0.2">
      <c r="A43" s="256" t="s">
        <v>49</v>
      </c>
      <c r="B43" s="381">
        <v>3</v>
      </c>
      <c r="C43" s="382">
        <v>3</v>
      </c>
      <c r="D43" s="383"/>
      <c r="E43" s="384">
        <v>1.5</v>
      </c>
      <c r="F43" s="384"/>
      <c r="G43" s="384"/>
      <c r="H43" s="384"/>
      <c r="I43" s="385"/>
      <c r="J43" s="384"/>
      <c r="K43" s="384"/>
      <c r="L43" s="386"/>
      <c r="M43" s="387"/>
      <c r="N43" s="386"/>
      <c r="O43" s="386">
        <v>1.5</v>
      </c>
      <c r="P43" s="386"/>
      <c r="Q43" s="386"/>
    </row>
    <row r="44" spans="1:17" ht="14.25" x14ac:dyDescent="0.2">
      <c r="A44" s="248" t="s">
        <v>46</v>
      </c>
      <c r="B44" s="252">
        <v>3</v>
      </c>
      <c r="C44" s="227">
        <v>3</v>
      </c>
      <c r="D44" s="257"/>
      <c r="E44" s="43"/>
      <c r="F44" s="43"/>
      <c r="G44" s="209"/>
      <c r="H44" s="43">
        <v>1.5</v>
      </c>
      <c r="I44" s="54"/>
      <c r="J44" s="33"/>
      <c r="K44" s="34"/>
      <c r="L44" s="33">
        <v>1.5</v>
      </c>
      <c r="M44" s="57"/>
      <c r="N44" s="33"/>
      <c r="O44" s="33"/>
      <c r="P44" s="33"/>
      <c r="Q44" s="33"/>
    </row>
    <row r="45" spans="1:17" ht="14.25" x14ac:dyDescent="0.2">
      <c r="A45" s="248" t="s">
        <v>218</v>
      </c>
      <c r="B45" s="252">
        <v>3</v>
      </c>
      <c r="C45" s="227">
        <v>3</v>
      </c>
      <c r="D45" s="257"/>
      <c r="E45" s="209"/>
      <c r="F45" s="43"/>
      <c r="G45" s="43"/>
      <c r="H45" s="43">
        <v>1.5</v>
      </c>
      <c r="I45" s="54"/>
      <c r="J45" s="33"/>
      <c r="K45" s="33"/>
      <c r="L45" s="34"/>
      <c r="M45" s="57"/>
      <c r="N45" s="33">
        <v>1.5</v>
      </c>
      <c r="O45" s="33"/>
      <c r="P45" s="33"/>
      <c r="Q45" s="33"/>
    </row>
    <row r="46" spans="1:17" ht="14.25" x14ac:dyDescent="0.2">
      <c r="A46" s="256" t="s">
        <v>219</v>
      </c>
      <c r="B46" s="252"/>
      <c r="C46" s="227">
        <v>3</v>
      </c>
      <c r="D46" s="257"/>
      <c r="E46" s="43"/>
      <c r="F46" s="43"/>
      <c r="G46" s="43"/>
      <c r="H46" s="43"/>
      <c r="I46" s="54">
        <v>1.5</v>
      </c>
      <c r="J46" s="33"/>
      <c r="K46" s="33"/>
      <c r="L46" s="33"/>
      <c r="M46" s="57">
        <v>1.5</v>
      </c>
      <c r="N46" s="33"/>
      <c r="O46" s="33"/>
      <c r="P46" s="33"/>
      <c r="Q46" s="33"/>
    </row>
    <row r="47" spans="1:17" s="224" customFormat="1" ht="14.25" x14ac:dyDescent="0.2">
      <c r="A47" s="249" t="s">
        <v>220</v>
      </c>
      <c r="B47" s="252"/>
      <c r="C47" s="260">
        <v>3</v>
      </c>
      <c r="D47" s="257"/>
      <c r="E47" s="43">
        <v>1</v>
      </c>
      <c r="F47" s="43"/>
      <c r="G47" s="43"/>
      <c r="H47" s="43"/>
      <c r="I47" s="54"/>
      <c r="J47" s="33"/>
      <c r="K47" s="33"/>
      <c r="L47" s="33">
        <v>1</v>
      </c>
      <c r="M47" s="57">
        <v>1</v>
      </c>
      <c r="N47" s="33"/>
      <c r="O47" s="33"/>
      <c r="P47" s="33"/>
      <c r="Q47" s="33"/>
    </row>
    <row r="48" spans="1:17" s="224" customFormat="1" ht="14.25" x14ac:dyDescent="0.2">
      <c r="A48" s="249" t="s">
        <v>221</v>
      </c>
      <c r="B48" s="252"/>
      <c r="C48" s="260">
        <v>3</v>
      </c>
      <c r="D48" s="257">
        <v>3</v>
      </c>
      <c r="E48" s="43"/>
      <c r="F48" s="43"/>
      <c r="G48" s="43"/>
      <c r="H48" s="43"/>
      <c r="I48" s="54"/>
      <c r="J48" s="33"/>
      <c r="K48" s="33"/>
      <c r="L48" s="33"/>
      <c r="M48" s="57"/>
      <c r="N48" s="33"/>
      <c r="O48" s="33"/>
      <c r="P48" s="33"/>
      <c r="Q48" s="33"/>
    </row>
    <row r="49" spans="1:17" s="224" customFormat="1" x14ac:dyDescent="0.2">
      <c r="A49" s="247"/>
      <c r="B49" s="223"/>
      <c r="C49" s="259"/>
      <c r="D49" s="43"/>
      <c r="E49" s="43"/>
      <c r="F49" s="43"/>
      <c r="G49" s="43"/>
      <c r="H49" s="43"/>
      <c r="I49" s="54"/>
      <c r="J49" s="33"/>
      <c r="K49" s="33"/>
      <c r="L49" s="33"/>
      <c r="M49" s="57"/>
      <c r="N49" s="33"/>
      <c r="O49" s="33"/>
      <c r="P49" s="33"/>
      <c r="Q49" s="33"/>
    </row>
    <row r="50" spans="1:17" ht="15" x14ac:dyDescent="0.2">
      <c r="A50" s="23"/>
      <c r="B50" s="47">
        <f>SUM(B38:B45)</f>
        <v>23</v>
      </c>
      <c r="C50" s="47">
        <f>SUM(C38:C45)</f>
        <v>23</v>
      </c>
      <c r="D50" s="43"/>
      <c r="E50" s="43"/>
      <c r="F50" s="43"/>
      <c r="G50" s="43"/>
      <c r="H50" s="43"/>
      <c r="I50" s="54"/>
      <c r="J50" s="33"/>
      <c r="K50" s="33"/>
      <c r="L50" s="33"/>
      <c r="M50" s="57"/>
      <c r="N50" s="33"/>
      <c r="O50" s="33"/>
      <c r="P50" s="33"/>
      <c r="Q50" s="33"/>
    </row>
    <row r="51" spans="1:17" ht="15" x14ac:dyDescent="0.2">
      <c r="A51" s="44" t="s">
        <v>19</v>
      </c>
      <c r="B51" s="45"/>
      <c r="C51" s="45"/>
      <c r="D51" s="48"/>
      <c r="E51" s="48"/>
      <c r="F51" s="48"/>
      <c r="G51" s="48"/>
      <c r="H51" s="48"/>
      <c r="I51" s="55"/>
      <c r="J51" s="49"/>
      <c r="K51" s="49"/>
      <c r="L51" s="49"/>
      <c r="M51" s="243"/>
      <c r="N51" s="49"/>
      <c r="O51" s="49"/>
      <c r="P51" s="33"/>
      <c r="Q51" s="33"/>
    </row>
    <row r="52" spans="1:17" x14ac:dyDescent="0.2">
      <c r="A52" s="42" t="s">
        <v>44</v>
      </c>
      <c r="B52" s="24">
        <v>3</v>
      </c>
      <c r="C52" s="24">
        <v>3</v>
      </c>
      <c r="D52" s="43">
        <v>1.5</v>
      </c>
      <c r="E52" s="43"/>
      <c r="F52" s="43"/>
      <c r="G52" s="43"/>
      <c r="H52" s="43"/>
      <c r="I52" s="54"/>
      <c r="J52" s="33"/>
      <c r="K52" s="33"/>
      <c r="L52" s="33"/>
      <c r="M52" s="57">
        <v>1.5</v>
      </c>
      <c r="N52" s="33"/>
      <c r="O52" s="33"/>
      <c r="P52" s="33"/>
      <c r="Q52" s="33"/>
    </row>
    <row r="53" spans="1:17" x14ac:dyDescent="0.2">
      <c r="A53" s="42" t="s">
        <v>17</v>
      </c>
      <c r="B53" s="24">
        <v>4</v>
      </c>
      <c r="C53" s="24">
        <v>4</v>
      </c>
      <c r="D53" s="43"/>
      <c r="E53" s="43"/>
      <c r="F53" s="43"/>
      <c r="G53" s="43"/>
      <c r="H53" s="43"/>
      <c r="I53" s="54"/>
      <c r="J53" s="33"/>
      <c r="K53" s="33"/>
      <c r="L53" s="33"/>
      <c r="M53" s="57"/>
      <c r="N53" s="33"/>
      <c r="O53" s="33"/>
      <c r="P53" s="33"/>
      <c r="Q53" s="33"/>
    </row>
    <row r="54" spans="1:17" x14ac:dyDescent="0.2">
      <c r="A54" s="42" t="s">
        <v>174</v>
      </c>
      <c r="B54" s="24">
        <v>3</v>
      </c>
      <c r="C54" s="24">
        <v>3</v>
      </c>
      <c r="D54" s="43"/>
      <c r="E54" s="43"/>
      <c r="F54" s="43"/>
      <c r="G54" s="5">
        <v>1.5</v>
      </c>
      <c r="H54" s="43"/>
      <c r="I54" s="43"/>
      <c r="J54" s="33"/>
      <c r="K54" s="34"/>
      <c r="L54" s="33"/>
      <c r="M54" s="57"/>
      <c r="N54" s="33">
        <v>1.5</v>
      </c>
      <c r="O54" s="33"/>
      <c r="P54" s="33"/>
      <c r="Q54" s="33"/>
    </row>
    <row r="55" spans="1:17" x14ac:dyDescent="0.2">
      <c r="A55" s="38" t="s">
        <v>56</v>
      </c>
      <c r="B55" s="24">
        <v>3</v>
      </c>
      <c r="C55" s="24">
        <v>3</v>
      </c>
      <c r="D55" s="43"/>
      <c r="E55" s="43"/>
      <c r="F55" s="43">
        <v>1.5</v>
      </c>
      <c r="G55" s="43"/>
      <c r="H55" s="43"/>
      <c r="I55" s="43">
        <v>1.5</v>
      </c>
      <c r="J55" s="294"/>
      <c r="K55" s="294"/>
      <c r="L55" s="294"/>
      <c r="M55" s="57"/>
      <c r="N55" s="33"/>
      <c r="O55" s="33"/>
      <c r="P55" s="33"/>
      <c r="Q55" s="33"/>
    </row>
    <row r="56" spans="1:17" x14ac:dyDescent="0.2">
      <c r="A56" s="38" t="s">
        <v>57</v>
      </c>
      <c r="B56" s="24">
        <v>3</v>
      </c>
      <c r="C56" s="24">
        <v>3</v>
      </c>
      <c r="D56" s="43"/>
      <c r="E56" s="43" t="s">
        <v>412</v>
      </c>
      <c r="F56" s="43"/>
      <c r="G56" s="43"/>
      <c r="H56" s="43"/>
      <c r="I56" s="341"/>
      <c r="J56" s="294"/>
      <c r="K56" s="294"/>
      <c r="L56" s="294"/>
      <c r="M56" s="57"/>
      <c r="N56" s="33"/>
      <c r="O56" s="33" t="s">
        <v>412</v>
      </c>
      <c r="P56" s="33"/>
      <c r="Q56" s="33"/>
    </row>
    <row r="57" spans="1:17" x14ac:dyDescent="0.2">
      <c r="A57" s="38" t="s">
        <v>58</v>
      </c>
      <c r="B57" s="24">
        <v>1</v>
      </c>
      <c r="C57" s="24">
        <v>1</v>
      </c>
      <c r="D57" s="43"/>
      <c r="E57" s="43"/>
      <c r="F57" s="43">
        <v>1</v>
      </c>
      <c r="G57" s="43"/>
      <c r="H57" s="294"/>
      <c r="I57" s="43"/>
      <c r="J57" s="294"/>
      <c r="K57" s="294"/>
      <c r="L57" s="294"/>
      <c r="M57" s="57"/>
      <c r="N57" s="33"/>
      <c r="O57" s="33"/>
      <c r="P57" s="33"/>
      <c r="Q57" s="33"/>
    </row>
    <row r="58" spans="1:17" ht="14.25" customHeight="1" x14ac:dyDescent="0.2">
      <c r="A58" s="38" t="s">
        <v>59</v>
      </c>
      <c r="B58" s="24">
        <v>1</v>
      </c>
      <c r="C58" s="24">
        <v>1</v>
      </c>
      <c r="D58" s="43"/>
      <c r="E58" s="43"/>
      <c r="F58" s="43">
        <v>1</v>
      </c>
      <c r="G58" s="43"/>
      <c r="H58" s="294"/>
      <c r="I58" s="43"/>
      <c r="J58" s="294"/>
      <c r="K58" s="294"/>
      <c r="L58" s="294"/>
      <c r="M58" s="57"/>
      <c r="N58" s="33"/>
      <c r="O58" s="33"/>
      <c r="P58" s="33"/>
      <c r="Q58" s="33"/>
    </row>
    <row r="59" spans="1:17" ht="14.25" customHeight="1" x14ac:dyDescent="0.2">
      <c r="A59" s="50" t="s">
        <v>60</v>
      </c>
      <c r="B59" s="24">
        <v>4</v>
      </c>
      <c r="C59" s="24">
        <v>4</v>
      </c>
      <c r="D59" s="43"/>
      <c r="E59" s="43"/>
      <c r="F59" s="43"/>
      <c r="G59" s="43"/>
      <c r="H59" s="43"/>
      <c r="I59" s="54"/>
      <c r="J59" s="33"/>
      <c r="K59" s="33"/>
      <c r="L59" s="33"/>
      <c r="M59" s="57"/>
      <c r="N59" s="33"/>
      <c r="O59" s="33"/>
      <c r="P59" s="33"/>
      <c r="Q59" s="33"/>
    </row>
    <row r="60" spans="1:17" x14ac:dyDescent="0.2">
      <c r="A60" s="23" t="s">
        <v>222</v>
      </c>
      <c r="B60" s="17"/>
      <c r="C60" s="17">
        <v>3</v>
      </c>
      <c r="D60" s="31"/>
      <c r="E60" s="31"/>
      <c r="F60" s="31"/>
      <c r="G60" s="31"/>
      <c r="H60" s="31"/>
      <c r="I60" s="54"/>
      <c r="J60" s="33"/>
      <c r="K60" s="33"/>
      <c r="L60" s="33"/>
      <c r="M60" s="57"/>
      <c r="N60" s="33"/>
      <c r="O60" s="33"/>
      <c r="P60" s="33"/>
      <c r="Q60" s="33"/>
    </row>
    <row r="61" spans="1:17" x14ac:dyDescent="0.2">
      <c r="A61" s="23"/>
      <c r="B61" s="17"/>
      <c r="C61" s="17"/>
      <c r="D61" s="31"/>
      <c r="E61" s="31"/>
      <c r="F61" s="31"/>
      <c r="G61" s="31"/>
      <c r="H61" s="31"/>
      <c r="I61" s="54"/>
      <c r="J61" s="33"/>
      <c r="K61" s="33"/>
      <c r="L61" s="33"/>
      <c r="M61" s="57"/>
      <c r="N61" s="33"/>
      <c r="O61" s="33"/>
      <c r="P61" s="33"/>
      <c r="Q61" s="33"/>
    </row>
    <row r="62" spans="1:17" ht="15" x14ac:dyDescent="0.2">
      <c r="A62" s="23"/>
      <c r="B62" s="47">
        <f>SUM(B52:B60)</f>
        <v>22</v>
      </c>
      <c r="C62" s="47">
        <f>C60</f>
        <v>3</v>
      </c>
      <c r="D62" s="43"/>
      <c r="E62" s="43"/>
      <c r="F62" s="43"/>
      <c r="G62" s="43"/>
      <c r="H62" s="43"/>
      <c r="I62" s="54"/>
      <c r="J62" s="33"/>
      <c r="K62" s="33"/>
      <c r="L62" s="33"/>
      <c r="M62" s="57"/>
      <c r="N62" s="33"/>
      <c r="O62" s="33"/>
      <c r="P62" s="33"/>
      <c r="Q62" s="33"/>
    </row>
    <row r="63" spans="1:17" x14ac:dyDescent="0.2">
      <c r="A63" s="10" t="s">
        <v>29</v>
      </c>
      <c r="B63" s="9"/>
      <c r="C63" s="9">
        <f>SUM(D63:M63)</f>
        <v>87</v>
      </c>
      <c r="D63" s="43">
        <f t="shared" ref="D63:J63" si="0">SUM(D7:D62)</f>
        <v>10</v>
      </c>
      <c r="E63" s="43">
        <f t="shared" si="0"/>
        <v>8.5</v>
      </c>
      <c r="F63" s="43">
        <f t="shared" si="0"/>
        <v>13</v>
      </c>
      <c r="G63" s="43">
        <f t="shared" si="0"/>
        <v>8</v>
      </c>
      <c r="H63" s="43">
        <f t="shared" si="0"/>
        <v>9</v>
      </c>
      <c r="I63" s="54">
        <f t="shared" si="0"/>
        <v>14</v>
      </c>
      <c r="J63" s="60">
        <f t="shared" si="0"/>
        <v>0</v>
      </c>
      <c r="K63" s="60">
        <f>SUM(K7:K62)</f>
        <v>7.5</v>
      </c>
      <c r="L63" s="60">
        <f>SUM(L7:L62)</f>
        <v>8</v>
      </c>
      <c r="M63" s="60">
        <f>SUM(M7:M62)</f>
        <v>9</v>
      </c>
      <c r="N63" s="33">
        <f>SUM(N6:N62)</f>
        <v>6</v>
      </c>
      <c r="O63" s="33">
        <f>SUM(O6:O62)</f>
        <v>8</v>
      </c>
      <c r="P63" s="33"/>
      <c r="Q63" s="33"/>
    </row>
    <row r="64" spans="1:17" x14ac:dyDescent="0.2">
      <c r="A64" s="8"/>
      <c r="B64" s="8"/>
      <c r="C64" s="8"/>
      <c r="D64" s="3" t="s">
        <v>24</v>
      </c>
      <c r="E64" s="3" t="s">
        <v>25</v>
      </c>
      <c r="F64" s="3" t="s">
        <v>26</v>
      </c>
      <c r="G64" s="3" t="s">
        <v>27</v>
      </c>
      <c r="H64" s="3" t="s">
        <v>28</v>
      </c>
      <c r="I64" s="56" t="s">
        <v>43</v>
      </c>
      <c r="J64" s="2" t="s">
        <v>388</v>
      </c>
      <c r="K64" s="2" t="s">
        <v>63</v>
      </c>
      <c r="L64" s="2" t="s">
        <v>172</v>
      </c>
      <c r="M64" s="57" t="s">
        <v>173</v>
      </c>
      <c r="N64" s="31" t="s">
        <v>234</v>
      </c>
      <c r="O64" s="31" t="str">
        <f>O5</f>
        <v>Uli</v>
      </c>
      <c r="P64" s="31"/>
      <c r="Q64" s="31"/>
    </row>
    <row r="65" spans="1:6" x14ac:dyDescent="0.2">
      <c r="A65" s="8"/>
      <c r="B65" s="8"/>
      <c r="C65" s="8"/>
    </row>
    <row r="66" spans="1:6" x14ac:dyDescent="0.2">
      <c r="A66" s="8" t="s">
        <v>62</v>
      </c>
      <c r="B66" s="8"/>
      <c r="C66" s="8"/>
      <c r="D66" s="8"/>
      <c r="E66" s="8"/>
      <c r="F66" s="8"/>
    </row>
    <row r="68" spans="1:6" x14ac:dyDescent="0.2">
      <c r="A68" s="5"/>
    </row>
    <row r="69" spans="1:6" x14ac:dyDescent="0.2">
      <c r="A69" s="5"/>
    </row>
  </sheetData>
  <phoneticPr fontId="2" type="noConversion"/>
  <printOptions horizontalCentered="1"/>
  <pageMargins left="0.51181102362204722" right="0.23622047244094491" top="0.98425196850393704" bottom="0.98425196850393704" header="0.51181102362204722" footer="0.51181102362204722"/>
  <pageSetup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C4" sqref="C4"/>
    </sheetView>
  </sheetViews>
  <sheetFormatPr defaultRowHeight="12.75" x14ac:dyDescent="0.2"/>
  <cols>
    <col min="1" max="1" width="9.140625" style="214"/>
    <col min="2" max="2" width="18.85546875" style="214" customWidth="1"/>
    <col min="3" max="3" width="36.140625" style="214" customWidth="1"/>
    <col min="4" max="5" width="9.140625" style="214"/>
    <col min="6" max="6" width="19.5703125" style="214" customWidth="1"/>
    <col min="7" max="7" width="43.7109375" style="214" customWidth="1"/>
    <col min="8" max="8" width="19.28515625" style="214" customWidth="1"/>
    <col min="9" max="16384" width="9.140625" style="214"/>
  </cols>
  <sheetData>
    <row r="1" spans="1:12" x14ac:dyDescent="0.2">
      <c r="A1" s="434" t="s">
        <v>65</v>
      </c>
      <c r="B1" s="434"/>
      <c r="C1" s="434"/>
      <c r="E1" s="434" t="s">
        <v>65</v>
      </c>
      <c r="F1" s="434"/>
      <c r="G1" s="434"/>
    </row>
    <row r="2" spans="1:12" x14ac:dyDescent="0.2">
      <c r="A2" s="434" t="s">
        <v>190</v>
      </c>
      <c r="B2" s="434"/>
      <c r="C2" s="434"/>
      <c r="E2" s="434" t="s">
        <v>190</v>
      </c>
      <c r="F2" s="434"/>
      <c r="G2" s="434"/>
    </row>
    <row r="3" spans="1:12" x14ac:dyDescent="0.2">
      <c r="A3" s="434" t="s">
        <v>411</v>
      </c>
      <c r="B3" s="434"/>
      <c r="C3" s="434"/>
      <c r="E3" s="434" t="s">
        <v>411</v>
      </c>
      <c r="F3" s="434"/>
      <c r="G3" s="434"/>
    </row>
    <row r="5" spans="1:12" x14ac:dyDescent="0.2">
      <c r="A5" s="8" t="s">
        <v>396</v>
      </c>
      <c r="E5" s="8" t="s">
        <v>67</v>
      </c>
    </row>
    <row r="6" spans="1:12" ht="13.5" thickBot="1" x14ac:dyDescent="0.25">
      <c r="H6" s="291"/>
      <c r="I6" s="291"/>
      <c r="J6" s="291"/>
      <c r="K6" s="291"/>
      <c r="L6" s="291"/>
    </row>
    <row r="7" spans="1:12" ht="13.5" thickTop="1" x14ac:dyDescent="0.2">
      <c r="A7" s="61" t="s">
        <v>7</v>
      </c>
      <c r="B7" s="62" t="s">
        <v>1</v>
      </c>
      <c r="C7" s="319" t="s">
        <v>0</v>
      </c>
      <c r="E7" s="61" t="s">
        <v>7</v>
      </c>
      <c r="F7" s="62" t="s">
        <v>1</v>
      </c>
      <c r="G7" s="319" t="s">
        <v>0</v>
      </c>
      <c r="H7" s="291"/>
      <c r="I7" s="291"/>
      <c r="J7" s="291"/>
      <c r="K7" s="291"/>
      <c r="L7" s="291"/>
    </row>
    <row r="8" spans="1:12" ht="15" customHeight="1" x14ac:dyDescent="0.2">
      <c r="A8" s="64" t="s">
        <v>2</v>
      </c>
      <c r="B8" s="65" t="s">
        <v>250</v>
      </c>
      <c r="C8" s="365"/>
      <c r="E8" s="64" t="s">
        <v>2</v>
      </c>
      <c r="F8" s="65" t="s">
        <v>395</v>
      </c>
      <c r="G8" s="365"/>
      <c r="H8" s="291"/>
      <c r="I8" s="325"/>
      <c r="J8" s="291"/>
      <c r="K8" s="291"/>
      <c r="L8" s="291"/>
    </row>
    <row r="9" spans="1:12" ht="15" customHeight="1" x14ac:dyDescent="0.2">
      <c r="A9" s="64" t="s">
        <v>2</v>
      </c>
      <c r="B9" s="65" t="s">
        <v>384</v>
      </c>
      <c r="C9" s="315"/>
      <c r="E9" s="64" t="s">
        <v>2</v>
      </c>
      <c r="F9" s="65" t="s">
        <v>338</v>
      </c>
      <c r="G9" s="315"/>
      <c r="H9" s="291"/>
      <c r="I9" s="325"/>
      <c r="J9" s="291"/>
      <c r="K9" s="291"/>
      <c r="L9" s="291"/>
    </row>
    <row r="10" spans="1:12" ht="15" customHeight="1" x14ac:dyDescent="0.2">
      <c r="A10" s="64" t="s">
        <v>2</v>
      </c>
      <c r="B10" s="65" t="s">
        <v>257</v>
      </c>
      <c r="C10" s="376"/>
      <c r="E10" s="64" t="s">
        <v>2</v>
      </c>
      <c r="F10" s="65" t="s">
        <v>257</v>
      </c>
      <c r="G10" s="365"/>
      <c r="H10" s="291"/>
      <c r="I10" s="326"/>
      <c r="J10" s="291"/>
      <c r="K10" s="291"/>
      <c r="L10" s="291"/>
    </row>
    <row r="11" spans="1:12" ht="15" customHeight="1" x14ac:dyDescent="0.2">
      <c r="A11" s="68" t="s">
        <v>3</v>
      </c>
      <c r="B11" s="65" t="s">
        <v>250</v>
      </c>
      <c r="C11" s="365"/>
      <c r="E11" s="68" t="s">
        <v>3</v>
      </c>
      <c r="F11" s="65" t="s">
        <v>250</v>
      </c>
      <c r="G11" s="365"/>
      <c r="H11" s="291"/>
      <c r="I11" s="325"/>
      <c r="J11" s="291"/>
      <c r="K11" s="291"/>
      <c r="L11" s="291"/>
    </row>
    <row r="12" spans="1:12" ht="15" customHeight="1" x14ac:dyDescent="0.2">
      <c r="A12" s="81" t="s">
        <v>3</v>
      </c>
      <c r="B12" s="65" t="s">
        <v>352</v>
      </c>
      <c r="C12" s="365"/>
      <c r="E12" s="81" t="s">
        <v>3</v>
      </c>
      <c r="F12" s="65" t="s">
        <v>405</v>
      </c>
      <c r="G12" s="365"/>
      <c r="H12" s="291"/>
      <c r="I12" s="291"/>
      <c r="J12" s="291"/>
      <c r="K12" s="291"/>
      <c r="L12" s="291"/>
    </row>
    <row r="13" spans="1:12" ht="15" customHeight="1" x14ac:dyDescent="0.2">
      <c r="A13" s="81" t="s">
        <v>3</v>
      </c>
      <c r="B13" s="65" t="s">
        <v>185</v>
      </c>
      <c r="C13" s="365"/>
      <c r="E13" s="81" t="s">
        <v>3</v>
      </c>
      <c r="F13" s="65" t="s">
        <v>185</v>
      </c>
      <c r="G13" s="365"/>
      <c r="H13" s="291"/>
      <c r="I13" s="291"/>
      <c r="J13" s="291"/>
      <c r="K13" s="291"/>
      <c r="L13" s="291"/>
    </row>
    <row r="14" spans="1:12" ht="15" customHeight="1" x14ac:dyDescent="0.2">
      <c r="A14" s="65" t="s">
        <v>4</v>
      </c>
      <c r="B14" s="65" t="s">
        <v>253</v>
      </c>
      <c r="C14" s="371"/>
      <c r="E14" s="65" t="s">
        <v>4</v>
      </c>
      <c r="F14" s="65" t="s">
        <v>253</v>
      </c>
      <c r="G14" s="369"/>
      <c r="H14" s="325"/>
      <c r="I14" s="327"/>
      <c r="J14" s="291"/>
      <c r="K14" s="291"/>
      <c r="L14" s="291"/>
    </row>
    <row r="15" spans="1:12" ht="15" customHeight="1" x14ac:dyDescent="0.2">
      <c r="A15" s="65" t="s">
        <v>4</v>
      </c>
      <c r="B15" s="335" t="s">
        <v>399</v>
      </c>
      <c r="C15" s="334"/>
      <c r="E15" s="65" t="s">
        <v>4</v>
      </c>
      <c r="F15" s="335" t="s">
        <v>256</v>
      </c>
      <c r="G15" s="334"/>
      <c r="H15" s="291"/>
      <c r="I15" s="291"/>
      <c r="J15" s="291"/>
      <c r="K15" s="291"/>
      <c r="L15" s="291"/>
    </row>
    <row r="16" spans="1:12" ht="15" customHeight="1" x14ac:dyDescent="0.2">
      <c r="A16" s="65" t="s">
        <v>4</v>
      </c>
      <c r="B16" s="65" t="s">
        <v>254</v>
      </c>
      <c r="C16" s="365"/>
      <c r="E16" s="65" t="s">
        <v>4</v>
      </c>
      <c r="F16" s="65" t="s">
        <v>254</v>
      </c>
      <c r="G16" s="365"/>
      <c r="H16" s="327"/>
      <c r="I16" s="291"/>
      <c r="J16" s="291"/>
      <c r="K16" s="291"/>
      <c r="L16" s="291"/>
    </row>
    <row r="17" spans="1:12" ht="15" customHeight="1" x14ac:dyDescent="0.2">
      <c r="A17" s="65" t="s">
        <v>4</v>
      </c>
      <c r="B17" s="65" t="s">
        <v>257</v>
      </c>
      <c r="C17" s="365"/>
      <c r="E17" s="65" t="s">
        <v>4</v>
      </c>
      <c r="F17" s="65" t="s">
        <v>257</v>
      </c>
      <c r="G17" s="365"/>
      <c r="H17" s="291"/>
      <c r="I17" s="291"/>
      <c r="J17" s="291"/>
      <c r="K17" s="291"/>
      <c r="L17" s="291"/>
    </row>
    <row r="18" spans="1:12" ht="15" customHeight="1" x14ac:dyDescent="0.2">
      <c r="A18" s="65" t="s">
        <v>5</v>
      </c>
      <c r="B18" s="65" t="s">
        <v>250</v>
      </c>
      <c r="C18" s="365"/>
      <c r="E18" s="65" t="s">
        <v>5</v>
      </c>
      <c r="F18" s="65" t="s">
        <v>250</v>
      </c>
      <c r="G18" s="365"/>
      <c r="H18" s="291"/>
      <c r="I18" s="291"/>
      <c r="J18" s="291"/>
      <c r="K18" s="291"/>
      <c r="L18" s="291"/>
    </row>
    <row r="19" spans="1:12" ht="15" customHeight="1" x14ac:dyDescent="0.2">
      <c r="A19" s="65" t="s">
        <v>5</v>
      </c>
      <c r="B19" s="65" t="s">
        <v>251</v>
      </c>
      <c r="C19" s="365"/>
      <c r="E19" s="65" t="s">
        <v>5</v>
      </c>
      <c r="F19" s="65" t="s">
        <v>251</v>
      </c>
      <c r="G19" s="365"/>
      <c r="H19" s="291"/>
      <c r="I19" s="291"/>
      <c r="J19" s="291"/>
      <c r="K19" s="291"/>
      <c r="L19" s="291"/>
    </row>
    <row r="20" spans="1:12" ht="15" customHeight="1" x14ac:dyDescent="0.2">
      <c r="A20" s="65" t="s">
        <v>5</v>
      </c>
      <c r="B20" s="65" t="s">
        <v>299</v>
      </c>
      <c r="C20" s="52"/>
      <c r="E20" s="65" t="s">
        <v>5</v>
      </c>
      <c r="F20" s="65" t="s">
        <v>299</v>
      </c>
      <c r="G20" s="52"/>
      <c r="H20" s="291"/>
      <c r="I20" s="291"/>
      <c r="J20" s="291"/>
      <c r="K20" s="291"/>
      <c r="L20" s="291"/>
    </row>
    <row r="21" spans="1:12" x14ac:dyDescent="0.2">
      <c r="A21" s="217" t="s">
        <v>68</v>
      </c>
      <c r="B21" s="65" t="s">
        <v>250</v>
      </c>
      <c r="C21" s="31"/>
      <c r="E21" s="217" t="s">
        <v>68</v>
      </c>
      <c r="F21" s="65" t="s">
        <v>253</v>
      </c>
      <c r="G21" s="31"/>
      <c r="H21" s="291"/>
      <c r="K21" s="5"/>
    </row>
    <row r="22" spans="1:12" x14ac:dyDescent="0.2">
      <c r="A22" s="217" t="s">
        <v>68</v>
      </c>
      <c r="B22" s="217" t="s">
        <v>40</v>
      </c>
      <c r="C22" s="372"/>
      <c r="E22" s="217" t="s">
        <v>68</v>
      </c>
      <c r="F22" s="217" t="s">
        <v>397</v>
      </c>
      <c r="G22" s="31"/>
    </row>
    <row r="23" spans="1:12" x14ac:dyDescent="0.2">
      <c r="A23" s="217" t="s">
        <v>68</v>
      </c>
      <c r="B23" s="217" t="s">
        <v>185</v>
      </c>
      <c r="C23" s="372"/>
      <c r="E23" s="217" t="s">
        <v>68</v>
      </c>
      <c r="F23" s="217" t="s">
        <v>185</v>
      </c>
      <c r="G23" s="31"/>
    </row>
    <row r="24" spans="1:12" x14ac:dyDescent="0.2">
      <c r="E24" s="70"/>
      <c r="F24" s="70"/>
      <c r="G24" s="71"/>
    </row>
    <row r="25" spans="1:12" x14ac:dyDescent="0.2">
      <c r="E25" s="70"/>
      <c r="F25" s="70"/>
      <c r="G25" s="5"/>
    </row>
    <row r="26" spans="1:12" x14ac:dyDescent="0.2">
      <c r="A26" s="434" t="s">
        <v>65</v>
      </c>
      <c r="B26" s="434"/>
      <c r="C26" s="434"/>
      <c r="E26" s="70"/>
      <c r="F26" s="70"/>
    </row>
    <row r="27" spans="1:12" x14ac:dyDescent="0.2">
      <c r="A27" s="434" t="s">
        <v>66</v>
      </c>
      <c r="B27" s="434"/>
      <c r="C27" s="434"/>
      <c r="E27" s="8" t="s">
        <v>247</v>
      </c>
      <c r="F27" s="224"/>
      <c r="G27" s="224"/>
    </row>
    <row r="28" spans="1:12" ht="13.5" thickBot="1" x14ac:dyDescent="0.25">
      <c r="A28" s="434" t="s">
        <v>411</v>
      </c>
      <c r="B28" s="434"/>
      <c r="C28" s="434"/>
      <c r="E28" s="224"/>
      <c r="F28" s="224"/>
      <c r="G28" s="224"/>
    </row>
    <row r="29" spans="1:12" ht="13.5" thickTop="1" x14ac:dyDescent="0.2">
      <c r="E29" s="61" t="s">
        <v>7</v>
      </c>
      <c r="F29" s="62" t="s">
        <v>1</v>
      </c>
      <c r="G29" s="63" t="s">
        <v>0</v>
      </c>
    </row>
    <row r="30" spans="1:12" x14ac:dyDescent="0.2">
      <c r="A30" s="8" t="s">
        <v>296</v>
      </c>
      <c r="E30" s="64" t="s">
        <v>2</v>
      </c>
      <c r="F30" s="65" t="s">
        <v>395</v>
      </c>
      <c r="G30" s="364"/>
      <c r="H30" s="41"/>
    </row>
    <row r="31" spans="1:12" ht="13.5" thickBot="1" x14ac:dyDescent="0.25">
      <c r="E31" s="64" t="s">
        <v>2</v>
      </c>
      <c r="F31" s="65" t="s">
        <v>338</v>
      </c>
      <c r="G31" s="300"/>
      <c r="H31" s="41"/>
    </row>
    <row r="32" spans="1:12" ht="13.5" thickTop="1" x14ac:dyDescent="0.2">
      <c r="A32" s="61" t="s">
        <v>7</v>
      </c>
      <c r="B32" s="62" t="s">
        <v>1</v>
      </c>
      <c r="C32" s="63" t="s">
        <v>0</v>
      </c>
      <c r="E32" s="64" t="s">
        <v>2</v>
      </c>
      <c r="F32" s="65" t="s">
        <v>257</v>
      </c>
      <c r="G32" s="300"/>
      <c r="H32" s="41"/>
    </row>
    <row r="33" spans="1:10" x14ac:dyDescent="0.2">
      <c r="A33" s="65" t="s">
        <v>2</v>
      </c>
      <c r="B33" s="65" t="s">
        <v>250</v>
      </c>
      <c r="C33" s="300"/>
      <c r="D33" s="41"/>
      <c r="E33" s="68" t="s">
        <v>3</v>
      </c>
      <c r="F33" s="65" t="s">
        <v>250</v>
      </c>
      <c r="G33" s="364"/>
      <c r="H33" s="291"/>
    </row>
    <row r="34" spans="1:10" x14ac:dyDescent="0.2">
      <c r="A34" s="65" t="s">
        <v>2</v>
      </c>
      <c r="B34" s="65" t="s">
        <v>297</v>
      </c>
      <c r="C34" s="301"/>
      <c r="D34" s="41"/>
      <c r="E34" s="81" t="s">
        <v>3</v>
      </c>
      <c r="F34" s="65" t="s">
        <v>352</v>
      </c>
      <c r="G34" s="364"/>
      <c r="H34" s="41"/>
    </row>
    <row r="35" spans="1:10" x14ac:dyDescent="0.2">
      <c r="A35" s="65" t="s">
        <v>2</v>
      </c>
      <c r="B35" s="65" t="s">
        <v>185</v>
      </c>
      <c r="C35" s="300"/>
      <c r="D35" s="41"/>
      <c r="E35" s="81" t="s">
        <v>3</v>
      </c>
      <c r="F35" s="65" t="s">
        <v>185</v>
      </c>
      <c r="G35" s="302"/>
      <c r="H35" s="41"/>
    </row>
    <row r="36" spans="1:10" s="225" customFormat="1" x14ac:dyDescent="0.2">
      <c r="A36" s="65" t="s">
        <v>3</v>
      </c>
      <c r="B36" s="65" t="s">
        <v>250</v>
      </c>
      <c r="D36" s="41"/>
      <c r="E36" s="65" t="s">
        <v>4</v>
      </c>
      <c r="F36" s="65" t="s">
        <v>253</v>
      </c>
      <c r="G36" s="364"/>
      <c r="H36" s="41"/>
    </row>
    <row r="37" spans="1:10" s="225" customFormat="1" x14ac:dyDescent="0.2">
      <c r="A37" s="65" t="s">
        <v>3</v>
      </c>
      <c r="B37" s="65" t="s">
        <v>297</v>
      </c>
      <c r="C37" s="302"/>
      <c r="D37" s="291"/>
      <c r="E37" s="65" t="s">
        <v>4</v>
      </c>
      <c r="F37" s="335" t="s">
        <v>256</v>
      </c>
      <c r="G37" s="435"/>
      <c r="H37" s="41"/>
    </row>
    <row r="38" spans="1:10" s="225" customFormat="1" ht="12.75" customHeight="1" x14ac:dyDescent="0.2">
      <c r="A38" s="65" t="s">
        <v>3</v>
      </c>
      <c r="B38" s="65" t="s">
        <v>257</v>
      </c>
      <c r="C38" s="302"/>
      <c r="D38" s="41"/>
      <c r="E38" s="65" t="s">
        <v>4</v>
      </c>
      <c r="F38" s="65" t="s">
        <v>254</v>
      </c>
      <c r="G38" s="436"/>
      <c r="H38" s="41"/>
    </row>
    <row r="39" spans="1:10" x14ac:dyDescent="0.2">
      <c r="A39" s="65" t="s">
        <v>4</v>
      </c>
      <c r="B39" s="65" t="s">
        <v>250</v>
      </c>
      <c r="C39" s="364"/>
      <c r="D39" s="367"/>
      <c r="E39" s="65" t="s">
        <v>4</v>
      </c>
      <c r="F39" s="65" t="s">
        <v>257</v>
      </c>
      <c r="G39" s="336"/>
      <c r="H39" s="41"/>
    </row>
    <row r="40" spans="1:10" ht="12.75" customHeight="1" x14ac:dyDescent="0.2">
      <c r="A40" s="65" t="s">
        <v>4</v>
      </c>
      <c r="B40" s="337" t="s">
        <v>384</v>
      </c>
      <c r="C40" s="366"/>
      <c r="D40" s="367"/>
      <c r="E40" s="65" t="s">
        <v>5</v>
      </c>
      <c r="F40" s="65" t="s">
        <v>250</v>
      </c>
      <c r="G40" s="302"/>
      <c r="H40" s="41"/>
    </row>
    <row r="41" spans="1:10" x14ac:dyDescent="0.2">
      <c r="A41" s="65" t="s">
        <v>4</v>
      </c>
      <c r="B41" s="338" t="s">
        <v>385</v>
      </c>
      <c r="C41" s="368"/>
      <c r="D41" s="367"/>
      <c r="E41" s="65" t="s">
        <v>5</v>
      </c>
      <c r="F41" s="65" t="s">
        <v>251</v>
      </c>
      <c r="G41" s="302"/>
      <c r="H41" s="41"/>
    </row>
    <row r="42" spans="1:10" x14ac:dyDescent="0.2">
      <c r="A42" s="217" t="s">
        <v>337</v>
      </c>
      <c r="B42" s="65" t="s">
        <v>250</v>
      </c>
      <c r="C42" s="31"/>
      <c r="D42" s="291"/>
      <c r="E42" s="65" t="s">
        <v>5</v>
      </c>
      <c r="F42" s="65" t="s">
        <v>299</v>
      </c>
      <c r="G42" s="31"/>
      <c r="H42" s="41"/>
      <c r="I42" s="295"/>
    </row>
    <row r="43" spans="1:10" s="224" customFormat="1" x14ac:dyDescent="0.2">
      <c r="A43" s="217" t="s">
        <v>337</v>
      </c>
      <c r="B43" s="65" t="s">
        <v>297</v>
      </c>
      <c r="C43" s="31"/>
      <c r="D43" s="291"/>
      <c r="E43" s="217" t="s">
        <v>68</v>
      </c>
      <c r="F43" s="65" t="s">
        <v>253</v>
      </c>
      <c r="G43" s="31"/>
      <c r="H43" s="41"/>
    </row>
    <row r="44" spans="1:10" ht="11.25" customHeight="1" x14ac:dyDescent="0.2">
      <c r="A44" s="217" t="s">
        <v>337</v>
      </c>
      <c r="B44" s="65" t="s">
        <v>369</v>
      </c>
      <c r="C44" s="366"/>
      <c r="D44" s="291"/>
      <c r="E44" s="217" t="s">
        <v>68</v>
      </c>
      <c r="F44" s="217" t="s">
        <v>397</v>
      </c>
      <c r="G44" s="293"/>
      <c r="H44" s="41"/>
    </row>
    <row r="45" spans="1:10" x14ac:dyDescent="0.2">
      <c r="A45" s="217" t="s">
        <v>68</v>
      </c>
      <c r="B45" s="65" t="s">
        <v>250</v>
      </c>
      <c r="C45" s="302"/>
      <c r="D45" s="291"/>
      <c r="E45" s="217" t="s">
        <v>68</v>
      </c>
      <c r="F45" s="217" t="s">
        <v>185</v>
      </c>
      <c r="G45" s="370"/>
      <c r="H45" s="41"/>
      <c r="J45" s="339"/>
    </row>
    <row r="46" spans="1:10" x14ac:dyDescent="0.2">
      <c r="A46" s="217" t="s">
        <v>68</v>
      </c>
      <c r="B46" s="65" t="s">
        <v>297</v>
      </c>
      <c r="C46" s="43"/>
      <c r="D46" s="291"/>
      <c r="E46" s="72"/>
      <c r="F46" s="72"/>
      <c r="G46" s="73"/>
    </row>
    <row r="47" spans="1:10" x14ac:dyDescent="0.2">
      <c r="A47" s="217" t="s">
        <v>68</v>
      </c>
      <c r="B47" s="65" t="s">
        <v>185</v>
      </c>
      <c r="C47" s="31"/>
      <c r="D47" s="291"/>
      <c r="E47" s="73"/>
      <c r="F47" s="73"/>
      <c r="G47" s="75"/>
    </row>
    <row r="48" spans="1:10" x14ac:dyDescent="0.2">
      <c r="B48" s="224"/>
      <c r="C48" s="224"/>
      <c r="D48" s="73"/>
      <c r="E48" s="73"/>
      <c r="F48" s="73"/>
      <c r="G48" s="73"/>
    </row>
    <row r="49" spans="1:7" s="262" customFormat="1" x14ac:dyDescent="0.2">
      <c r="A49" s="2" t="s">
        <v>407</v>
      </c>
      <c r="B49" s="33"/>
      <c r="C49" s="33"/>
      <c r="D49" s="73"/>
      <c r="E49" s="73"/>
      <c r="F49" s="73"/>
    </row>
    <row r="50" spans="1:7" x14ac:dyDescent="0.2">
      <c r="A50" s="217" t="s">
        <v>406</v>
      </c>
      <c r="B50" s="217" t="s">
        <v>185</v>
      </c>
      <c r="C50" s="33"/>
      <c r="D50" s="216"/>
      <c r="E50" s="328"/>
      <c r="F50" s="328"/>
      <c r="G50" s="328"/>
    </row>
    <row r="51" spans="1:7" x14ac:dyDescent="0.2">
      <c r="A51" s="74"/>
      <c r="B51" s="73"/>
      <c r="C51" s="73"/>
      <c r="D51" s="73"/>
      <c r="E51" s="328"/>
      <c r="F51" s="328"/>
      <c r="G51" s="328"/>
    </row>
    <row r="52" spans="1:7" x14ac:dyDescent="0.2">
      <c r="A52" s="73"/>
      <c r="B52" s="73"/>
      <c r="C52" s="73"/>
      <c r="D52" s="73"/>
      <c r="E52" s="73"/>
      <c r="F52" s="73"/>
      <c r="G52" s="73"/>
    </row>
    <row r="53" spans="1:7" x14ac:dyDescent="0.2">
      <c r="A53" s="76"/>
      <c r="B53" s="76"/>
      <c r="C53" s="74"/>
      <c r="D53" s="73"/>
      <c r="E53" s="74"/>
      <c r="F53" s="73"/>
      <c r="G53" s="73"/>
    </row>
    <row r="54" spans="1:7" x14ac:dyDescent="0.2">
      <c r="A54" s="70"/>
      <c r="B54" s="70"/>
      <c r="C54" s="77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329"/>
      <c r="F55" s="329"/>
      <c r="G55" s="74"/>
    </row>
    <row r="56" spans="1:7" x14ac:dyDescent="0.2">
      <c r="A56" s="73"/>
      <c r="B56" s="73"/>
      <c r="C56" s="75"/>
      <c r="D56" s="73"/>
      <c r="E56" s="329"/>
      <c r="F56" s="329"/>
      <c r="G56" s="78"/>
    </row>
    <row r="57" spans="1:7" x14ac:dyDescent="0.2">
      <c r="A57" s="73"/>
      <c r="B57" s="73"/>
      <c r="C57" s="73"/>
      <c r="D57" s="73"/>
      <c r="E57" s="329"/>
      <c r="F57" s="329"/>
      <c r="G57" s="78"/>
    </row>
    <row r="58" spans="1:7" x14ac:dyDescent="0.2">
      <c r="A58" s="73"/>
      <c r="B58" s="73"/>
      <c r="C58" s="73"/>
      <c r="D58" s="73"/>
      <c r="E58" s="329"/>
      <c r="F58" s="329"/>
      <c r="G58" s="78"/>
    </row>
    <row r="59" spans="1:7" x14ac:dyDescent="0.2">
      <c r="A59" s="73"/>
      <c r="B59" s="73"/>
      <c r="C59" s="74"/>
      <c r="D59" s="73"/>
      <c r="E59" s="329"/>
      <c r="F59" s="329"/>
      <c r="G59" s="78"/>
    </row>
    <row r="60" spans="1:7" x14ac:dyDescent="0.2">
      <c r="A60" s="73"/>
      <c r="B60" s="73"/>
      <c r="C60" s="75"/>
      <c r="D60" s="73"/>
      <c r="E60" s="329"/>
      <c r="F60" s="329"/>
      <c r="G60" s="73"/>
    </row>
    <row r="61" spans="1:7" x14ac:dyDescent="0.2">
      <c r="A61" s="73"/>
      <c r="B61" s="73"/>
      <c r="C61" s="73"/>
      <c r="D61" s="73"/>
      <c r="E61" s="73"/>
      <c r="F61" s="73"/>
      <c r="G61" s="75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4"/>
    </row>
    <row r="65" spans="1:7" x14ac:dyDescent="0.2">
      <c r="A65" s="73"/>
      <c r="B65" s="73"/>
      <c r="C65" s="73"/>
      <c r="D65" s="73"/>
      <c r="E65" s="73"/>
      <c r="F65" s="73"/>
      <c r="G65" s="75"/>
    </row>
    <row r="66" spans="1:7" x14ac:dyDescent="0.2">
      <c r="A66" s="73"/>
      <c r="B66" s="73"/>
      <c r="C66" s="73"/>
      <c r="D66" s="73"/>
      <c r="E66" s="73"/>
      <c r="F66" s="73"/>
      <c r="G66" s="75"/>
    </row>
    <row r="67" spans="1:7" x14ac:dyDescent="0.2">
      <c r="A67" s="73"/>
      <c r="B67" s="73"/>
      <c r="C67" s="73"/>
      <c r="D67" s="73"/>
      <c r="E67" s="73"/>
      <c r="F67" s="73"/>
      <c r="G67" s="75"/>
    </row>
    <row r="68" spans="1:7" x14ac:dyDescent="0.2">
      <c r="A68" s="73"/>
      <c r="B68" s="73"/>
      <c r="C68" s="73"/>
      <c r="D68" s="73"/>
      <c r="E68" s="73"/>
      <c r="F68" s="73"/>
      <c r="G68" s="75"/>
    </row>
    <row r="69" spans="1:7" x14ac:dyDescent="0.2">
      <c r="A69" s="73"/>
      <c r="B69" s="73"/>
      <c r="C69" s="73"/>
      <c r="D69" s="73"/>
      <c r="E69" s="73"/>
      <c r="F69" s="73"/>
      <c r="G69" s="75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433"/>
      <c r="B73" s="433"/>
      <c r="C73" s="433"/>
      <c r="D73" s="73"/>
      <c r="E73" s="73"/>
      <c r="F73" s="73"/>
      <c r="G73" s="73"/>
    </row>
    <row r="74" spans="1:7" x14ac:dyDescent="0.2">
      <c r="D74" s="216"/>
      <c r="E74" s="73"/>
      <c r="F74" s="73"/>
      <c r="G74" s="73"/>
    </row>
    <row r="75" spans="1:7" x14ac:dyDescent="0.2">
      <c r="E75" s="433"/>
      <c r="F75" s="433"/>
      <c r="G75" s="433"/>
    </row>
  </sheetData>
  <mergeCells count="12">
    <mergeCell ref="A1:C1"/>
    <mergeCell ref="E1:G1"/>
    <mergeCell ref="A2:C2"/>
    <mergeCell ref="E2:G2"/>
    <mergeCell ref="A3:C3"/>
    <mergeCell ref="E3:G3"/>
    <mergeCell ref="A73:C73"/>
    <mergeCell ref="E75:G75"/>
    <mergeCell ref="A26:C26"/>
    <mergeCell ref="A27:C27"/>
    <mergeCell ref="A28:C28"/>
    <mergeCell ref="G37:G38"/>
  </mergeCells>
  <pageMargins left="0.7" right="0.7" top="0.75" bottom="0.75" header="0.3" footer="0.3"/>
  <pageSetup paperSize="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102" workbookViewId="0">
      <selection activeCell="K117" sqref="K117"/>
    </sheetView>
  </sheetViews>
  <sheetFormatPr defaultRowHeight="12.75" x14ac:dyDescent="0.2"/>
  <cols>
    <col min="2" max="2" width="18.85546875" customWidth="1"/>
    <col min="3" max="3" width="8.42578125" customWidth="1"/>
    <col min="6" max="6" width="10.5703125" customWidth="1"/>
    <col min="7" max="7" width="10.42578125" customWidth="1"/>
  </cols>
  <sheetData>
    <row r="1" spans="1:14" x14ac:dyDescent="0.2">
      <c r="A1" s="434"/>
      <c r="B1" s="434"/>
      <c r="C1" s="434"/>
      <c r="E1" s="434"/>
      <c r="F1" s="434"/>
      <c r="G1" s="434"/>
    </row>
    <row r="2" spans="1:14" x14ac:dyDescent="0.2">
      <c r="A2" s="434"/>
      <c r="B2" s="434"/>
      <c r="C2" s="434"/>
      <c r="E2" s="434"/>
      <c r="F2" s="434"/>
      <c r="G2" s="434"/>
    </row>
    <row r="3" spans="1:14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211"/>
    </row>
    <row r="4" spans="1:14" ht="15" x14ac:dyDescent="0.2">
      <c r="A4" s="443" t="s">
        <v>390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</row>
    <row r="5" spans="1:14" x14ac:dyDescent="0.2">
      <c r="A5" s="211"/>
      <c r="B5" s="211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211"/>
    </row>
    <row r="6" spans="1:14" ht="15" x14ac:dyDescent="0.25">
      <c r="A6" s="444" t="s">
        <v>7</v>
      </c>
      <c r="B6" s="444" t="s">
        <v>310</v>
      </c>
      <c r="C6" s="447" t="s">
        <v>71</v>
      </c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</row>
    <row r="7" spans="1:14" ht="15" x14ac:dyDescent="0.2">
      <c r="A7" s="445"/>
      <c r="B7" s="445"/>
      <c r="C7" s="345" t="s">
        <v>72</v>
      </c>
      <c r="D7" s="345" t="s">
        <v>73</v>
      </c>
      <c r="E7" s="345" t="s">
        <v>74</v>
      </c>
      <c r="F7" s="345" t="s">
        <v>80</v>
      </c>
      <c r="G7" s="345" t="s">
        <v>82</v>
      </c>
      <c r="H7" s="345" t="s">
        <v>391</v>
      </c>
      <c r="I7" s="345" t="s">
        <v>85</v>
      </c>
      <c r="J7" s="345" t="s">
        <v>86</v>
      </c>
      <c r="K7" s="345" t="s">
        <v>311</v>
      </c>
      <c r="L7" s="345" t="s">
        <v>312</v>
      </c>
      <c r="M7" s="345" t="s">
        <v>313</v>
      </c>
      <c r="N7" s="283" t="s">
        <v>326</v>
      </c>
    </row>
    <row r="8" spans="1:14" ht="15" customHeight="1" thickBot="1" x14ac:dyDescent="0.3">
      <c r="A8" s="446"/>
      <c r="B8" s="445"/>
      <c r="C8" s="265">
        <v>70</v>
      </c>
      <c r="D8" s="265">
        <v>40</v>
      </c>
      <c r="E8" s="265">
        <v>70</v>
      </c>
      <c r="F8" s="265">
        <v>70</v>
      </c>
      <c r="G8" s="265">
        <v>40</v>
      </c>
      <c r="H8" s="265">
        <v>20</v>
      </c>
      <c r="I8" s="265">
        <v>40</v>
      </c>
      <c r="J8" s="265">
        <v>70</v>
      </c>
      <c r="K8" s="265">
        <v>40</v>
      </c>
      <c r="L8" s="265">
        <v>70</v>
      </c>
      <c r="M8" s="265">
        <v>70</v>
      </c>
      <c r="N8" s="344">
        <v>40</v>
      </c>
    </row>
    <row r="9" spans="1:14" ht="15" customHeight="1" x14ac:dyDescent="0.2">
      <c r="A9" s="437" t="s">
        <v>2</v>
      </c>
      <c r="B9" s="278" t="s">
        <v>314</v>
      </c>
      <c r="C9" s="267" t="s">
        <v>96</v>
      </c>
      <c r="D9" s="266" t="s">
        <v>315</v>
      </c>
      <c r="E9" s="266" t="s">
        <v>315</v>
      </c>
      <c r="F9" s="267" t="s">
        <v>96</v>
      </c>
      <c r="G9" s="268" t="s">
        <v>94</v>
      </c>
      <c r="H9" s="268" t="s">
        <v>94</v>
      </c>
      <c r="I9" s="268" t="s">
        <v>94</v>
      </c>
      <c r="J9" s="268" t="s">
        <v>94</v>
      </c>
      <c r="K9" s="269" t="s">
        <v>95</v>
      </c>
      <c r="L9" s="269" t="s">
        <v>95</v>
      </c>
      <c r="M9" s="269" t="s">
        <v>95</v>
      </c>
      <c r="N9" s="346" t="s">
        <v>96</v>
      </c>
    </row>
    <row r="10" spans="1:14" ht="15" customHeight="1" x14ac:dyDescent="0.2">
      <c r="A10" s="438"/>
      <c r="B10" s="279" t="s">
        <v>316</v>
      </c>
      <c r="C10" s="271" t="s">
        <v>96</v>
      </c>
      <c r="D10" s="270" t="s">
        <v>315</v>
      </c>
      <c r="E10" s="270" t="s">
        <v>315</v>
      </c>
      <c r="F10" s="271" t="s">
        <v>96</v>
      </c>
      <c r="G10" s="272" t="s">
        <v>94</v>
      </c>
      <c r="H10" s="272" t="s">
        <v>94</v>
      </c>
      <c r="I10" s="272" t="s">
        <v>94</v>
      </c>
      <c r="J10" s="272" t="s">
        <v>94</v>
      </c>
      <c r="K10" s="273" t="s">
        <v>95</v>
      </c>
      <c r="L10" s="273" t="s">
        <v>95</v>
      </c>
      <c r="M10" s="273" t="s">
        <v>95</v>
      </c>
      <c r="N10" s="347" t="s">
        <v>96</v>
      </c>
    </row>
    <row r="11" spans="1:14" ht="15" customHeight="1" x14ac:dyDescent="0.2">
      <c r="A11" s="438"/>
      <c r="B11" s="279" t="s">
        <v>317</v>
      </c>
      <c r="C11" s="271" t="s">
        <v>96</v>
      </c>
      <c r="D11" s="270" t="s">
        <v>315</v>
      </c>
      <c r="E11" s="270" t="s">
        <v>315</v>
      </c>
      <c r="F11" s="271" t="s">
        <v>96</v>
      </c>
      <c r="G11" s="272" t="s">
        <v>94</v>
      </c>
      <c r="H11" s="272" t="s">
        <v>94</v>
      </c>
      <c r="I11" s="272" t="s">
        <v>94</v>
      </c>
      <c r="J11" s="272" t="s">
        <v>94</v>
      </c>
      <c r="K11" s="273" t="s">
        <v>95</v>
      </c>
      <c r="L11" s="273" t="s">
        <v>95</v>
      </c>
      <c r="M11" s="273" t="s">
        <v>95</v>
      </c>
      <c r="N11" s="347" t="s">
        <v>96</v>
      </c>
    </row>
    <row r="12" spans="1:14" ht="15" customHeight="1" x14ac:dyDescent="0.2">
      <c r="A12" s="438"/>
      <c r="B12" s="279" t="s">
        <v>318</v>
      </c>
      <c r="C12" s="271" t="s">
        <v>96</v>
      </c>
      <c r="D12" s="270" t="s">
        <v>315</v>
      </c>
      <c r="E12" s="270" t="s">
        <v>315</v>
      </c>
      <c r="F12" s="271" t="s">
        <v>96</v>
      </c>
      <c r="G12" s="272" t="s">
        <v>94</v>
      </c>
      <c r="H12" s="272" t="s">
        <v>94</v>
      </c>
      <c r="I12" s="272" t="s">
        <v>94</v>
      </c>
      <c r="J12" s="272" t="s">
        <v>94</v>
      </c>
      <c r="K12" s="273" t="s">
        <v>95</v>
      </c>
      <c r="L12" s="273" t="s">
        <v>95</v>
      </c>
      <c r="M12" s="273" t="s">
        <v>95</v>
      </c>
      <c r="N12" s="347" t="s">
        <v>96</v>
      </c>
    </row>
    <row r="13" spans="1:14" ht="15" customHeight="1" x14ac:dyDescent="0.2">
      <c r="A13" s="438"/>
      <c r="B13" s="279" t="s">
        <v>319</v>
      </c>
      <c r="C13" s="271" t="s">
        <v>96</v>
      </c>
      <c r="D13" s="270" t="s">
        <v>315</v>
      </c>
      <c r="E13" s="270" t="s">
        <v>315</v>
      </c>
      <c r="F13" s="271" t="s">
        <v>96</v>
      </c>
      <c r="G13" s="272" t="s">
        <v>94</v>
      </c>
      <c r="H13" s="272" t="s">
        <v>94</v>
      </c>
      <c r="I13" s="272" t="s">
        <v>94</v>
      </c>
      <c r="J13" s="272" t="s">
        <v>94</v>
      </c>
      <c r="K13" s="273" t="s">
        <v>95</v>
      </c>
      <c r="L13" s="273" t="s">
        <v>95</v>
      </c>
      <c r="M13" s="273" t="s">
        <v>95</v>
      </c>
      <c r="N13" s="347" t="s">
        <v>96</v>
      </c>
    </row>
    <row r="14" spans="1:14" ht="15" customHeight="1" x14ac:dyDescent="0.2">
      <c r="A14" s="438"/>
      <c r="B14" s="279" t="s">
        <v>320</v>
      </c>
      <c r="C14" s="440" t="s">
        <v>321</v>
      </c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2"/>
    </row>
    <row r="15" spans="1:14" ht="15" customHeight="1" x14ac:dyDescent="0.2">
      <c r="A15" s="438"/>
      <c r="B15" s="279" t="s">
        <v>322</v>
      </c>
      <c r="C15" s="271" t="s">
        <v>96</v>
      </c>
      <c r="D15" s="270" t="s">
        <v>315</v>
      </c>
      <c r="E15" s="270" t="s">
        <v>315</v>
      </c>
      <c r="F15" s="271" t="s">
        <v>96</v>
      </c>
      <c r="G15" s="272" t="s">
        <v>94</v>
      </c>
      <c r="H15" s="272" t="s">
        <v>94</v>
      </c>
      <c r="I15" s="272" t="s">
        <v>94</v>
      </c>
      <c r="J15" s="272" t="s">
        <v>94</v>
      </c>
      <c r="K15" s="273" t="s">
        <v>95</v>
      </c>
      <c r="L15" s="273" t="s">
        <v>95</v>
      </c>
      <c r="M15" s="273" t="s">
        <v>95</v>
      </c>
      <c r="N15" s="347" t="s">
        <v>96</v>
      </c>
    </row>
    <row r="16" spans="1:14" ht="15" customHeight="1" x14ac:dyDescent="0.2">
      <c r="A16" s="438"/>
      <c r="B16" s="279" t="s">
        <v>323</v>
      </c>
      <c r="C16" s="271" t="s">
        <v>96</v>
      </c>
      <c r="D16" s="270" t="s">
        <v>315</v>
      </c>
      <c r="E16" s="270" t="s">
        <v>315</v>
      </c>
      <c r="F16" s="271" t="s">
        <v>96</v>
      </c>
      <c r="G16" s="272" t="s">
        <v>94</v>
      </c>
      <c r="H16" s="272" t="s">
        <v>94</v>
      </c>
      <c r="I16" s="272" t="s">
        <v>94</v>
      </c>
      <c r="J16" s="272" t="s">
        <v>94</v>
      </c>
      <c r="K16" s="273" t="s">
        <v>95</v>
      </c>
      <c r="L16" s="273" t="s">
        <v>95</v>
      </c>
      <c r="M16" s="273" t="s">
        <v>95</v>
      </c>
      <c r="N16" s="347" t="s">
        <v>96</v>
      </c>
    </row>
    <row r="17" spans="1:14" ht="15" customHeight="1" x14ac:dyDescent="0.2">
      <c r="A17" s="438"/>
      <c r="B17" s="279" t="s">
        <v>324</v>
      </c>
      <c r="C17" s="271" t="s">
        <v>96</v>
      </c>
      <c r="D17" s="270" t="s">
        <v>315</v>
      </c>
      <c r="E17" s="270" t="s">
        <v>315</v>
      </c>
      <c r="F17" s="271" t="s">
        <v>96</v>
      </c>
      <c r="G17" s="272" t="s">
        <v>94</v>
      </c>
      <c r="H17" s="272" t="s">
        <v>94</v>
      </c>
      <c r="I17" s="272" t="s">
        <v>94</v>
      </c>
      <c r="J17" s="272" t="s">
        <v>94</v>
      </c>
      <c r="K17" s="273" t="s">
        <v>95</v>
      </c>
      <c r="L17" s="273" t="s">
        <v>95</v>
      </c>
      <c r="M17" s="273" t="s">
        <v>95</v>
      </c>
      <c r="N17" s="347" t="s">
        <v>96</v>
      </c>
    </row>
    <row r="18" spans="1:14" ht="15" customHeight="1" thickBot="1" x14ac:dyDescent="0.25">
      <c r="A18" s="439"/>
      <c r="B18" s="280" t="s">
        <v>325</v>
      </c>
      <c r="C18" s="275" t="s">
        <v>96</v>
      </c>
      <c r="D18" s="274" t="s">
        <v>315</v>
      </c>
      <c r="E18" s="274" t="s">
        <v>315</v>
      </c>
      <c r="F18" s="275" t="s">
        <v>96</v>
      </c>
      <c r="G18" s="276" t="s">
        <v>94</v>
      </c>
      <c r="H18" s="276" t="s">
        <v>94</v>
      </c>
      <c r="I18" s="276" t="s">
        <v>94</v>
      </c>
      <c r="J18" s="276" t="s">
        <v>94</v>
      </c>
      <c r="K18" s="277" t="s">
        <v>95</v>
      </c>
      <c r="L18" s="277" t="s">
        <v>95</v>
      </c>
      <c r="M18" s="277" t="s">
        <v>95</v>
      </c>
      <c r="N18" s="348" t="s">
        <v>96</v>
      </c>
    </row>
    <row r="19" spans="1:14" ht="15" customHeight="1" x14ac:dyDescent="0.2">
      <c r="A19" s="437" t="s">
        <v>3</v>
      </c>
      <c r="B19" s="278" t="s">
        <v>314</v>
      </c>
      <c r="C19" s="267" t="s">
        <v>96</v>
      </c>
      <c r="D19" s="266" t="s">
        <v>315</v>
      </c>
      <c r="E19" s="266" t="s">
        <v>315</v>
      </c>
      <c r="F19" s="267" t="s">
        <v>96</v>
      </c>
      <c r="G19" s="268" t="s">
        <v>94</v>
      </c>
      <c r="H19" s="268" t="s">
        <v>94</v>
      </c>
      <c r="I19" s="268" t="s">
        <v>94</v>
      </c>
      <c r="J19" s="272" t="s">
        <v>94</v>
      </c>
      <c r="K19" s="269" t="s">
        <v>95</v>
      </c>
      <c r="L19" s="269" t="s">
        <v>95</v>
      </c>
      <c r="M19" s="269" t="s">
        <v>95</v>
      </c>
      <c r="N19" s="346" t="s">
        <v>96</v>
      </c>
    </row>
    <row r="20" spans="1:14" ht="15" customHeight="1" x14ac:dyDescent="0.2">
      <c r="A20" s="438"/>
      <c r="B20" s="279" t="s">
        <v>316</v>
      </c>
      <c r="C20" s="271" t="s">
        <v>96</v>
      </c>
      <c r="D20" s="270" t="s">
        <v>315</v>
      </c>
      <c r="E20" s="270" t="s">
        <v>315</v>
      </c>
      <c r="F20" s="271" t="s">
        <v>96</v>
      </c>
      <c r="G20" s="272" t="s">
        <v>94</v>
      </c>
      <c r="H20" s="272" t="s">
        <v>94</v>
      </c>
      <c r="I20" s="272" t="s">
        <v>94</v>
      </c>
      <c r="J20" s="272" t="s">
        <v>94</v>
      </c>
      <c r="K20" s="273" t="s">
        <v>95</v>
      </c>
      <c r="L20" s="273" t="s">
        <v>95</v>
      </c>
      <c r="M20" s="273" t="s">
        <v>95</v>
      </c>
      <c r="N20" s="347" t="s">
        <v>96</v>
      </c>
    </row>
    <row r="21" spans="1:14" ht="15.75" x14ac:dyDescent="0.2">
      <c r="A21" s="438"/>
      <c r="B21" s="279" t="s">
        <v>317</v>
      </c>
      <c r="C21" s="271" t="s">
        <v>96</v>
      </c>
      <c r="D21" s="270" t="s">
        <v>315</v>
      </c>
      <c r="E21" s="270" t="s">
        <v>315</v>
      </c>
      <c r="F21" s="271" t="s">
        <v>96</v>
      </c>
      <c r="G21" s="272" t="s">
        <v>94</v>
      </c>
      <c r="H21" s="272" t="s">
        <v>94</v>
      </c>
      <c r="I21" s="272" t="s">
        <v>94</v>
      </c>
      <c r="J21" s="272" t="s">
        <v>94</v>
      </c>
      <c r="K21" s="273" t="s">
        <v>95</v>
      </c>
      <c r="L21" s="273" t="s">
        <v>95</v>
      </c>
      <c r="M21" s="273" t="s">
        <v>95</v>
      </c>
      <c r="N21" s="347" t="s">
        <v>96</v>
      </c>
    </row>
    <row r="22" spans="1:14" ht="16.5" thickBot="1" x14ac:dyDescent="0.25">
      <c r="A22" s="438"/>
      <c r="B22" s="279" t="s">
        <v>318</v>
      </c>
      <c r="C22" s="271" t="s">
        <v>96</v>
      </c>
      <c r="D22" s="270" t="s">
        <v>315</v>
      </c>
      <c r="E22" s="270" t="s">
        <v>315</v>
      </c>
      <c r="F22" s="271" t="s">
        <v>96</v>
      </c>
      <c r="G22" s="272" t="s">
        <v>94</v>
      </c>
      <c r="H22" s="272" t="s">
        <v>94</v>
      </c>
      <c r="I22" s="272" t="s">
        <v>94</v>
      </c>
      <c r="J22" s="276" t="s">
        <v>94</v>
      </c>
      <c r="K22" s="273" t="s">
        <v>95</v>
      </c>
      <c r="L22" s="273" t="s">
        <v>95</v>
      </c>
      <c r="M22" s="273" t="s">
        <v>95</v>
      </c>
      <c r="N22" s="347" t="s">
        <v>96</v>
      </c>
    </row>
    <row r="23" spans="1:14" ht="15.75" x14ac:dyDescent="0.2">
      <c r="A23" s="438"/>
      <c r="B23" s="279" t="s">
        <v>319</v>
      </c>
      <c r="C23" s="271" t="s">
        <v>96</v>
      </c>
      <c r="D23" s="270" t="s">
        <v>315</v>
      </c>
      <c r="E23" s="270" t="s">
        <v>315</v>
      </c>
      <c r="F23" s="271" t="s">
        <v>96</v>
      </c>
      <c r="G23" s="272" t="s">
        <v>94</v>
      </c>
      <c r="H23" s="272" t="s">
        <v>94</v>
      </c>
      <c r="I23" s="272" t="s">
        <v>94</v>
      </c>
      <c r="J23" s="272" t="s">
        <v>94</v>
      </c>
      <c r="K23" s="273" t="s">
        <v>95</v>
      </c>
      <c r="L23" s="273" t="s">
        <v>95</v>
      </c>
      <c r="M23" s="273" t="s">
        <v>95</v>
      </c>
      <c r="N23" s="347" t="s">
        <v>96</v>
      </c>
    </row>
    <row r="24" spans="1:14" ht="15.75" x14ac:dyDescent="0.2">
      <c r="A24" s="438"/>
      <c r="B24" s="279" t="s">
        <v>320</v>
      </c>
      <c r="C24" s="440" t="s">
        <v>321</v>
      </c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2"/>
    </row>
    <row r="25" spans="1:14" ht="15.75" x14ac:dyDescent="0.2">
      <c r="A25" s="438"/>
      <c r="B25" s="279" t="s">
        <v>322</v>
      </c>
      <c r="C25" s="271" t="s">
        <v>96</v>
      </c>
      <c r="D25" s="270" t="s">
        <v>315</v>
      </c>
      <c r="E25" s="270" t="s">
        <v>315</v>
      </c>
      <c r="F25" s="271" t="s">
        <v>96</v>
      </c>
      <c r="G25" s="272" t="s">
        <v>94</v>
      </c>
      <c r="H25" s="272" t="s">
        <v>94</v>
      </c>
      <c r="I25" s="272" t="s">
        <v>94</v>
      </c>
      <c r="J25" s="272" t="s">
        <v>94</v>
      </c>
      <c r="K25" s="273" t="s">
        <v>95</v>
      </c>
      <c r="L25" s="273" t="s">
        <v>95</v>
      </c>
      <c r="M25" s="273" t="s">
        <v>95</v>
      </c>
      <c r="N25" s="347" t="s">
        <v>96</v>
      </c>
    </row>
    <row r="26" spans="1:14" ht="15.75" x14ac:dyDescent="0.2">
      <c r="A26" s="438"/>
      <c r="B26" s="279" t="s">
        <v>323</v>
      </c>
      <c r="C26" s="271" t="s">
        <v>96</v>
      </c>
      <c r="D26" s="270" t="s">
        <v>315</v>
      </c>
      <c r="E26" s="270" t="s">
        <v>315</v>
      </c>
      <c r="F26" s="271" t="s">
        <v>96</v>
      </c>
      <c r="G26" s="272" t="s">
        <v>94</v>
      </c>
      <c r="H26" s="272" t="s">
        <v>94</v>
      </c>
      <c r="I26" s="272" t="s">
        <v>94</v>
      </c>
      <c r="J26" s="272" t="s">
        <v>94</v>
      </c>
      <c r="K26" s="273" t="s">
        <v>95</v>
      </c>
      <c r="L26" s="273" t="s">
        <v>95</v>
      </c>
      <c r="M26" s="273" t="s">
        <v>95</v>
      </c>
      <c r="N26" s="347" t="s">
        <v>96</v>
      </c>
    </row>
    <row r="27" spans="1:14" ht="15.75" x14ac:dyDescent="0.2">
      <c r="A27" s="438"/>
      <c r="B27" s="279" t="s">
        <v>324</v>
      </c>
      <c r="C27" s="271" t="s">
        <v>96</v>
      </c>
      <c r="D27" s="270" t="s">
        <v>315</v>
      </c>
      <c r="E27" s="270" t="s">
        <v>315</v>
      </c>
      <c r="F27" s="271" t="s">
        <v>96</v>
      </c>
      <c r="G27" s="272" t="s">
        <v>94</v>
      </c>
      <c r="H27" s="272" t="s">
        <v>94</v>
      </c>
      <c r="I27" s="272" t="s">
        <v>94</v>
      </c>
      <c r="J27" s="272" t="s">
        <v>94</v>
      </c>
      <c r="K27" s="273" t="s">
        <v>95</v>
      </c>
      <c r="L27" s="273" t="s">
        <v>95</v>
      </c>
      <c r="M27" s="273" t="s">
        <v>95</v>
      </c>
      <c r="N27" s="347" t="s">
        <v>96</v>
      </c>
    </row>
    <row r="28" spans="1:14" ht="16.5" thickBot="1" x14ac:dyDescent="0.25">
      <c r="A28" s="439"/>
      <c r="B28" s="280" t="s">
        <v>325</v>
      </c>
      <c r="C28" s="275" t="s">
        <v>96</v>
      </c>
      <c r="D28" s="274" t="s">
        <v>315</v>
      </c>
      <c r="E28" s="274" t="s">
        <v>315</v>
      </c>
      <c r="F28" s="275" t="s">
        <v>96</v>
      </c>
      <c r="G28" s="276" t="s">
        <v>94</v>
      </c>
      <c r="H28" s="276" t="s">
        <v>94</v>
      </c>
      <c r="I28" s="276" t="s">
        <v>94</v>
      </c>
      <c r="J28" s="276" t="s">
        <v>94</v>
      </c>
      <c r="K28" s="277" t="s">
        <v>95</v>
      </c>
      <c r="L28" s="277" t="s">
        <v>95</v>
      </c>
      <c r="M28" s="277" t="s">
        <v>95</v>
      </c>
      <c r="N28" s="348" t="s">
        <v>96</v>
      </c>
    </row>
    <row r="29" spans="1:14" ht="15.75" x14ac:dyDescent="0.2">
      <c r="A29" s="437" t="s">
        <v>4</v>
      </c>
      <c r="B29" s="278" t="s">
        <v>314</v>
      </c>
      <c r="C29" s="267" t="s">
        <v>96</v>
      </c>
      <c r="D29" s="266" t="s">
        <v>315</v>
      </c>
      <c r="E29" s="266" t="s">
        <v>315</v>
      </c>
      <c r="F29" s="267" t="s">
        <v>96</v>
      </c>
      <c r="G29" s="268" t="s">
        <v>94</v>
      </c>
      <c r="H29" s="268" t="s">
        <v>94</v>
      </c>
      <c r="I29" s="268" t="s">
        <v>94</v>
      </c>
      <c r="J29" s="268" t="s">
        <v>94</v>
      </c>
      <c r="K29" s="269" t="s">
        <v>95</v>
      </c>
      <c r="L29" s="269" t="s">
        <v>95</v>
      </c>
      <c r="M29" s="269" t="s">
        <v>95</v>
      </c>
      <c r="N29" s="346" t="s">
        <v>96</v>
      </c>
    </row>
    <row r="30" spans="1:14" ht="15.75" x14ac:dyDescent="0.2">
      <c r="A30" s="438"/>
      <c r="B30" s="279" t="s">
        <v>316</v>
      </c>
      <c r="C30" s="271" t="s">
        <v>96</v>
      </c>
      <c r="D30" s="270" t="s">
        <v>315</v>
      </c>
      <c r="E30" s="270" t="s">
        <v>315</v>
      </c>
      <c r="F30" s="271" t="s">
        <v>96</v>
      </c>
      <c r="G30" s="272" t="s">
        <v>94</v>
      </c>
      <c r="H30" s="272" t="s">
        <v>94</v>
      </c>
      <c r="I30" s="272" t="s">
        <v>94</v>
      </c>
      <c r="J30" s="272" t="s">
        <v>94</v>
      </c>
      <c r="K30" s="273" t="s">
        <v>95</v>
      </c>
      <c r="L30" s="273" t="s">
        <v>95</v>
      </c>
      <c r="M30" s="273" t="s">
        <v>95</v>
      </c>
      <c r="N30" s="347" t="s">
        <v>96</v>
      </c>
    </row>
    <row r="31" spans="1:14" ht="15.75" x14ac:dyDescent="0.2">
      <c r="A31" s="438"/>
      <c r="B31" s="279" t="s">
        <v>317</v>
      </c>
      <c r="C31" s="271" t="s">
        <v>96</v>
      </c>
      <c r="D31" s="270" t="s">
        <v>315</v>
      </c>
      <c r="E31" s="270" t="s">
        <v>315</v>
      </c>
      <c r="F31" s="271" t="s">
        <v>96</v>
      </c>
      <c r="G31" s="272" t="s">
        <v>94</v>
      </c>
      <c r="H31" s="272" t="s">
        <v>94</v>
      </c>
      <c r="I31" s="272" t="s">
        <v>94</v>
      </c>
      <c r="J31" s="272" t="s">
        <v>94</v>
      </c>
      <c r="K31" s="273" t="s">
        <v>95</v>
      </c>
      <c r="L31" s="273" t="s">
        <v>95</v>
      </c>
      <c r="M31" s="273" t="s">
        <v>95</v>
      </c>
      <c r="N31" s="347" t="s">
        <v>96</v>
      </c>
    </row>
    <row r="32" spans="1:14" ht="15.75" x14ac:dyDescent="0.2">
      <c r="A32" s="438"/>
      <c r="B32" s="279" t="s">
        <v>318</v>
      </c>
      <c r="C32" s="271" t="s">
        <v>96</v>
      </c>
      <c r="D32" s="270" t="s">
        <v>315</v>
      </c>
      <c r="E32" s="270" t="s">
        <v>315</v>
      </c>
      <c r="F32" s="271" t="s">
        <v>96</v>
      </c>
      <c r="G32" s="272" t="s">
        <v>94</v>
      </c>
      <c r="H32" s="272" t="s">
        <v>94</v>
      </c>
      <c r="I32" s="272" t="s">
        <v>94</v>
      </c>
      <c r="J32" s="272" t="s">
        <v>94</v>
      </c>
      <c r="K32" s="273" t="s">
        <v>95</v>
      </c>
      <c r="L32" s="273" t="s">
        <v>95</v>
      </c>
      <c r="M32" s="273" t="s">
        <v>95</v>
      </c>
      <c r="N32" s="347" t="s">
        <v>96</v>
      </c>
    </row>
    <row r="33" spans="1:14" ht="15.75" x14ac:dyDescent="0.2">
      <c r="A33" s="438"/>
      <c r="B33" s="279" t="s">
        <v>319</v>
      </c>
      <c r="C33" s="271" t="s">
        <v>96</v>
      </c>
      <c r="D33" s="270" t="s">
        <v>315</v>
      </c>
      <c r="E33" s="270" t="s">
        <v>315</v>
      </c>
      <c r="F33" s="271" t="s">
        <v>96</v>
      </c>
      <c r="G33" s="272" t="s">
        <v>94</v>
      </c>
      <c r="H33" s="272" t="s">
        <v>94</v>
      </c>
      <c r="I33" s="272" t="s">
        <v>94</v>
      </c>
      <c r="J33" s="272" t="s">
        <v>94</v>
      </c>
      <c r="K33" s="273" t="s">
        <v>95</v>
      </c>
      <c r="L33" s="273" t="s">
        <v>95</v>
      </c>
      <c r="M33" s="273" t="s">
        <v>95</v>
      </c>
      <c r="N33" s="347" t="s">
        <v>96</v>
      </c>
    </row>
    <row r="34" spans="1:14" ht="15.75" x14ac:dyDescent="0.2">
      <c r="A34" s="438"/>
      <c r="B34" s="279" t="s">
        <v>320</v>
      </c>
      <c r="C34" s="440" t="s">
        <v>321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15.75" x14ac:dyDescent="0.2">
      <c r="A35" s="438"/>
      <c r="B35" s="279" t="s">
        <v>322</v>
      </c>
      <c r="C35" s="271" t="s">
        <v>96</v>
      </c>
      <c r="D35" s="270" t="s">
        <v>315</v>
      </c>
      <c r="E35" s="270" t="s">
        <v>315</v>
      </c>
      <c r="F35" s="271" t="s">
        <v>96</v>
      </c>
      <c r="G35" s="272" t="s">
        <v>94</v>
      </c>
      <c r="H35" s="272" t="s">
        <v>94</v>
      </c>
      <c r="I35" s="272" t="s">
        <v>94</v>
      </c>
      <c r="J35" s="272" t="s">
        <v>94</v>
      </c>
      <c r="K35" s="273" t="s">
        <v>95</v>
      </c>
      <c r="L35" s="273" t="s">
        <v>95</v>
      </c>
      <c r="M35" s="273" t="s">
        <v>95</v>
      </c>
      <c r="N35" s="347" t="s">
        <v>96</v>
      </c>
    </row>
    <row r="36" spans="1:14" ht="15.75" x14ac:dyDescent="0.2">
      <c r="A36" s="438"/>
      <c r="B36" s="279" t="s">
        <v>323</v>
      </c>
      <c r="C36" s="271" t="s">
        <v>96</v>
      </c>
      <c r="D36" s="270" t="s">
        <v>315</v>
      </c>
      <c r="E36" s="270" t="s">
        <v>315</v>
      </c>
      <c r="F36" s="271" t="s">
        <v>96</v>
      </c>
      <c r="G36" s="272" t="s">
        <v>94</v>
      </c>
      <c r="H36" s="272" t="s">
        <v>94</v>
      </c>
      <c r="I36" s="272" t="s">
        <v>94</v>
      </c>
      <c r="J36" s="272" t="s">
        <v>94</v>
      </c>
      <c r="K36" s="273" t="s">
        <v>95</v>
      </c>
      <c r="L36" s="273" t="s">
        <v>95</v>
      </c>
      <c r="M36" s="273" t="s">
        <v>95</v>
      </c>
      <c r="N36" s="347" t="s">
        <v>96</v>
      </c>
    </row>
    <row r="37" spans="1:14" ht="15.75" x14ac:dyDescent="0.2">
      <c r="A37" s="438"/>
      <c r="B37" s="279" t="s">
        <v>324</v>
      </c>
      <c r="C37" s="271" t="s">
        <v>96</v>
      </c>
      <c r="D37" s="270" t="s">
        <v>315</v>
      </c>
      <c r="E37" s="270" t="s">
        <v>315</v>
      </c>
      <c r="F37" s="271" t="s">
        <v>96</v>
      </c>
      <c r="G37" s="272" t="s">
        <v>94</v>
      </c>
      <c r="H37" s="272" t="s">
        <v>94</v>
      </c>
      <c r="I37" s="272" t="s">
        <v>94</v>
      </c>
      <c r="J37" s="272" t="s">
        <v>94</v>
      </c>
      <c r="K37" s="273" t="s">
        <v>95</v>
      </c>
      <c r="L37" s="273" t="s">
        <v>95</v>
      </c>
      <c r="M37" s="273" t="s">
        <v>95</v>
      </c>
      <c r="N37" s="347" t="s">
        <v>96</v>
      </c>
    </row>
    <row r="38" spans="1:14" ht="16.5" thickBot="1" x14ac:dyDescent="0.25">
      <c r="A38" s="439"/>
      <c r="B38" s="280" t="s">
        <v>325</v>
      </c>
      <c r="C38" s="275" t="s">
        <v>96</v>
      </c>
      <c r="D38" s="274" t="s">
        <v>315</v>
      </c>
      <c r="E38" s="274" t="s">
        <v>315</v>
      </c>
      <c r="F38" s="275" t="s">
        <v>96</v>
      </c>
      <c r="G38" s="276" t="s">
        <v>94</v>
      </c>
      <c r="H38" s="276" t="s">
        <v>94</v>
      </c>
      <c r="I38" s="276" t="s">
        <v>94</v>
      </c>
      <c r="J38" s="276" t="s">
        <v>94</v>
      </c>
      <c r="K38" s="277" t="s">
        <v>95</v>
      </c>
      <c r="L38" s="277" t="s">
        <v>95</v>
      </c>
      <c r="M38" s="277" t="s">
        <v>95</v>
      </c>
      <c r="N38" s="348" t="s">
        <v>96</v>
      </c>
    </row>
    <row r="39" spans="1:14" ht="15.75" x14ac:dyDescent="0.2">
      <c r="A39" s="437" t="s">
        <v>5</v>
      </c>
      <c r="B39" s="278" t="s">
        <v>314</v>
      </c>
      <c r="C39" s="267" t="s">
        <v>96</v>
      </c>
      <c r="D39" s="266" t="s">
        <v>315</v>
      </c>
      <c r="E39" s="266" t="s">
        <v>315</v>
      </c>
      <c r="F39" s="267" t="s">
        <v>96</v>
      </c>
      <c r="G39" s="268" t="s">
        <v>94</v>
      </c>
      <c r="H39" s="268" t="s">
        <v>94</v>
      </c>
      <c r="I39" s="268" t="s">
        <v>94</v>
      </c>
      <c r="J39" s="268" t="s">
        <v>94</v>
      </c>
      <c r="K39" s="267" t="s">
        <v>96</v>
      </c>
      <c r="L39" s="269" t="s">
        <v>95</v>
      </c>
      <c r="M39" s="269" t="s">
        <v>95</v>
      </c>
      <c r="N39" s="346" t="s">
        <v>96</v>
      </c>
    </row>
    <row r="40" spans="1:14" ht="11.25" customHeight="1" x14ac:dyDescent="0.2">
      <c r="A40" s="438"/>
      <c r="B40" s="279" t="s">
        <v>316</v>
      </c>
      <c r="C40" s="271" t="s">
        <v>96</v>
      </c>
      <c r="D40" s="270" t="s">
        <v>315</v>
      </c>
      <c r="E40" s="270" t="s">
        <v>315</v>
      </c>
      <c r="F40" s="271" t="s">
        <v>96</v>
      </c>
      <c r="G40" s="272" t="s">
        <v>94</v>
      </c>
      <c r="H40" s="272" t="s">
        <v>94</v>
      </c>
      <c r="I40" s="272" t="s">
        <v>94</v>
      </c>
      <c r="J40" s="272" t="s">
        <v>94</v>
      </c>
      <c r="K40" s="271" t="s">
        <v>96</v>
      </c>
      <c r="L40" s="273" t="s">
        <v>95</v>
      </c>
      <c r="M40" s="273" t="s">
        <v>95</v>
      </c>
      <c r="N40" s="347" t="s">
        <v>96</v>
      </c>
    </row>
    <row r="41" spans="1:14" ht="15.75" x14ac:dyDescent="0.2">
      <c r="A41" s="438"/>
      <c r="B41" s="279" t="s">
        <v>317</v>
      </c>
      <c r="C41" s="271" t="s">
        <v>96</v>
      </c>
      <c r="D41" s="270" t="s">
        <v>315</v>
      </c>
      <c r="E41" s="270" t="s">
        <v>315</v>
      </c>
      <c r="F41" s="271" t="s">
        <v>96</v>
      </c>
      <c r="G41" s="272" t="s">
        <v>94</v>
      </c>
      <c r="H41" s="272" t="s">
        <v>94</v>
      </c>
      <c r="I41" s="272" t="s">
        <v>94</v>
      </c>
      <c r="J41" s="272" t="s">
        <v>94</v>
      </c>
      <c r="K41" s="271" t="s">
        <v>96</v>
      </c>
      <c r="L41" s="273" t="s">
        <v>95</v>
      </c>
      <c r="M41" s="273" t="s">
        <v>95</v>
      </c>
      <c r="N41" s="347" t="s">
        <v>96</v>
      </c>
    </row>
    <row r="42" spans="1:14" ht="15.75" x14ac:dyDescent="0.2">
      <c r="A42" s="438"/>
      <c r="B42" s="279" t="s">
        <v>318</v>
      </c>
      <c r="C42" s="271" t="s">
        <v>96</v>
      </c>
      <c r="D42" s="270" t="s">
        <v>315</v>
      </c>
      <c r="E42" s="270" t="s">
        <v>315</v>
      </c>
      <c r="F42" s="271" t="s">
        <v>96</v>
      </c>
      <c r="G42" s="272" t="s">
        <v>94</v>
      </c>
      <c r="H42" s="272" t="s">
        <v>94</v>
      </c>
      <c r="I42" s="272" t="s">
        <v>94</v>
      </c>
      <c r="J42" s="272" t="s">
        <v>94</v>
      </c>
      <c r="K42" s="271" t="s">
        <v>96</v>
      </c>
      <c r="L42" s="273" t="s">
        <v>95</v>
      </c>
      <c r="M42" s="273" t="s">
        <v>95</v>
      </c>
      <c r="N42" s="347" t="s">
        <v>96</v>
      </c>
    </row>
    <row r="43" spans="1:14" ht="15.75" x14ac:dyDescent="0.2">
      <c r="A43" s="438"/>
      <c r="B43" s="279" t="s">
        <v>319</v>
      </c>
      <c r="C43" s="271" t="s">
        <v>96</v>
      </c>
      <c r="D43" s="270" t="s">
        <v>315</v>
      </c>
      <c r="E43" s="270" t="s">
        <v>315</v>
      </c>
      <c r="F43" s="271" t="s">
        <v>96</v>
      </c>
      <c r="G43" s="272" t="s">
        <v>94</v>
      </c>
      <c r="H43" s="272" t="s">
        <v>94</v>
      </c>
      <c r="I43" s="272" t="s">
        <v>94</v>
      </c>
      <c r="J43" s="272" t="s">
        <v>94</v>
      </c>
      <c r="K43" s="271" t="s">
        <v>96</v>
      </c>
      <c r="L43" s="273" t="s">
        <v>95</v>
      </c>
      <c r="M43" s="273" t="s">
        <v>95</v>
      </c>
      <c r="N43" s="347" t="s">
        <v>96</v>
      </c>
    </row>
    <row r="44" spans="1:14" ht="15.75" x14ac:dyDescent="0.2">
      <c r="A44" s="438"/>
      <c r="B44" s="279" t="s">
        <v>320</v>
      </c>
      <c r="C44" s="440" t="s">
        <v>321</v>
      </c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2"/>
    </row>
    <row r="45" spans="1:14" ht="15.75" x14ac:dyDescent="0.2">
      <c r="A45" s="438"/>
      <c r="B45" s="279" t="s">
        <v>322</v>
      </c>
      <c r="C45" s="271" t="s">
        <v>96</v>
      </c>
      <c r="D45" s="270" t="s">
        <v>315</v>
      </c>
      <c r="E45" s="270" t="s">
        <v>315</v>
      </c>
      <c r="F45" s="271" t="s">
        <v>96</v>
      </c>
      <c r="G45" s="272" t="s">
        <v>94</v>
      </c>
      <c r="H45" s="272" t="s">
        <v>94</v>
      </c>
      <c r="I45" s="272" t="s">
        <v>94</v>
      </c>
      <c r="J45" s="272" t="s">
        <v>94</v>
      </c>
      <c r="K45" s="273" t="s">
        <v>95</v>
      </c>
      <c r="L45" s="273" t="s">
        <v>95</v>
      </c>
      <c r="M45" s="273" t="s">
        <v>95</v>
      </c>
      <c r="N45" s="347" t="s">
        <v>96</v>
      </c>
    </row>
    <row r="46" spans="1:14" ht="15.75" x14ac:dyDescent="0.2">
      <c r="A46" s="438"/>
      <c r="B46" s="279" t="s">
        <v>323</v>
      </c>
      <c r="C46" s="271" t="s">
        <v>96</v>
      </c>
      <c r="D46" s="270" t="s">
        <v>315</v>
      </c>
      <c r="E46" s="270" t="s">
        <v>315</v>
      </c>
      <c r="F46" s="271" t="s">
        <v>96</v>
      </c>
      <c r="G46" s="272" t="s">
        <v>94</v>
      </c>
      <c r="H46" s="272" t="s">
        <v>94</v>
      </c>
      <c r="I46" s="272" t="s">
        <v>94</v>
      </c>
      <c r="J46" s="272" t="s">
        <v>94</v>
      </c>
      <c r="K46" s="273" t="s">
        <v>95</v>
      </c>
      <c r="L46" s="273" t="s">
        <v>95</v>
      </c>
      <c r="M46" s="273" t="s">
        <v>95</v>
      </c>
      <c r="N46" s="347" t="s">
        <v>96</v>
      </c>
    </row>
    <row r="47" spans="1:14" ht="15.75" x14ac:dyDescent="0.2">
      <c r="A47" s="438"/>
      <c r="B47" s="279" t="s">
        <v>324</v>
      </c>
      <c r="C47" s="271" t="s">
        <v>96</v>
      </c>
      <c r="D47" s="270" t="s">
        <v>315</v>
      </c>
      <c r="E47" s="270" t="s">
        <v>315</v>
      </c>
      <c r="F47" s="271" t="s">
        <v>96</v>
      </c>
      <c r="G47" s="272" t="s">
        <v>94</v>
      </c>
      <c r="H47" s="272" t="s">
        <v>94</v>
      </c>
      <c r="I47" s="272" t="s">
        <v>94</v>
      </c>
      <c r="J47" s="272" t="s">
        <v>94</v>
      </c>
      <c r="K47" s="273" t="s">
        <v>95</v>
      </c>
      <c r="L47" s="273" t="s">
        <v>95</v>
      </c>
      <c r="M47" s="273" t="s">
        <v>95</v>
      </c>
      <c r="N47" s="347" t="s">
        <v>96</v>
      </c>
    </row>
    <row r="48" spans="1:14" ht="16.5" thickBot="1" x14ac:dyDescent="0.25">
      <c r="A48" s="439"/>
      <c r="B48" s="280" t="s">
        <v>325</v>
      </c>
      <c r="C48" s="275" t="s">
        <v>96</v>
      </c>
      <c r="D48" s="274" t="s">
        <v>315</v>
      </c>
      <c r="E48" s="274" t="s">
        <v>315</v>
      </c>
      <c r="F48" s="275" t="s">
        <v>96</v>
      </c>
      <c r="G48" s="276" t="s">
        <v>94</v>
      </c>
      <c r="H48" s="276" t="s">
        <v>94</v>
      </c>
      <c r="I48" s="276" t="s">
        <v>94</v>
      </c>
      <c r="J48" s="276" t="s">
        <v>94</v>
      </c>
      <c r="K48" s="277" t="s">
        <v>95</v>
      </c>
      <c r="L48" s="277" t="s">
        <v>95</v>
      </c>
      <c r="M48" s="277" t="s">
        <v>95</v>
      </c>
      <c r="N48" s="348" t="s">
        <v>96</v>
      </c>
    </row>
    <row r="49" spans="1:14" ht="15.75" x14ac:dyDescent="0.2">
      <c r="A49" s="437" t="s">
        <v>6</v>
      </c>
      <c r="B49" s="278" t="s">
        <v>314</v>
      </c>
      <c r="C49" s="267" t="s">
        <v>96</v>
      </c>
      <c r="D49" s="266" t="s">
        <v>315</v>
      </c>
      <c r="E49" s="266" t="s">
        <v>315</v>
      </c>
      <c r="F49" s="267" t="s">
        <v>96</v>
      </c>
      <c r="G49" s="268" t="s">
        <v>94</v>
      </c>
      <c r="H49" s="268" t="s">
        <v>94</v>
      </c>
      <c r="I49" s="268" t="s">
        <v>94</v>
      </c>
      <c r="J49" s="268" t="s">
        <v>94</v>
      </c>
      <c r="K49" s="269" t="s">
        <v>95</v>
      </c>
      <c r="L49" s="269" t="s">
        <v>95</v>
      </c>
      <c r="M49" s="269" t="s">
        <v>95</v>
      </c>
      <c r="N49" s="346" t="s">
        <v>96</v>
      </c>
    </row>
    <row r="50" spans="1:14" ht="15.75" x14ac:dyDescent="0.2">
      <c r="A50" s="438"/>
      <c r="B50" s="279" t="s">
        <v>316</v>
      </c>
      <c r="C50" s="271" t="s">
        <v>96</v>
      </c>
      <c r="D50" s="270" t="s">
        <v>315</v>
      </c>
      <c r="E50" s="270" t="s">
        <v>315</v>
      </c>
      <c r="F50" s="271" t="s">
        <v>96</v>
      </c>
      <c r="G50" s="272" t="s">
        <v>94</v>
      </c>
      <c r="H50" s="272" t="s">
        <v>94</v>
      </c>
      <c r="I50" s="272" t="s">
        <v>94</v>
      </c>
      <c r="J50" s="272" t="s">
        <v>94</v>
      </c>
      <c r="K50" s="273" t="s">
        <v>95</v>
      </c>
      <c r="L50" s="273" t="s">
        <v>95</v>
      </c>
      <c r="M50" s="273" t="s">
        <v>95</v>
      </c>
      <c r="N50" s="347" t="s">
        <v>96</v>
      </c>
    </row>
    <row r="51" spans="1:14" ht="15.75" x14ac:dyDescent="0.2">
      <c r="A51" s="438"/>
      <c r="B51" s="279" t="s">
        <v>317</v>
      </c>
      <c r="C51" s="271" t="s">
        <v>96</v>
      </c>
      <c r="D51" s="270" t="s">
        <v>315</v>
      </c>
      <c r="E51" s="270" t="s">
        <v>315</v>
      </c>
      <c r="F51" s="271" t="s">
        <v>96</v>
      </c>
      <c r="G51" s="272" t="s">
        <v>94</v>
      </c>
      <c r="H51" s="272" t="s">
        <v>94</v>
      </c>
      <c r="I51" s="272" t="s">
        <v>94</v>
      </c>
      <c r="J51" s="272" t="s">
        <v>94</v>
      </c>
      <c r="K51" s="273" t="s">
        <v>95</v>
      </c>
      <c r="L51" s="273" t="s">
        <v>95</v>
      </c>
      <c r="M51" s="273" t="s">
        <v>95</v>
      </c>
      <c r="N51" s="347" t="s">
        <v>96</v>
      </c>
    </row>
    <row r="52" spans="1:14" ht="15.75" x14ac:dyDescent="0.2">
      <c r="A52" s="438"/>
      <c r="B52" s="279" t="s">
        <v>318</v>
      </c>
      <c r="C52" s="271" t="s">
        <v>96</v>
      </c>
      <c r="D52" s="270" t="s">
        <v>315</v>
      </c>
      <c r="E52" s="270" t="s">
        <v>315</v>
      </c>
      <c r="F52" s="271" t="s">
        <v>96</v>
      </c>
      <c r="G52" s="272" t="s">
        <v>94</v>
      </c>
      <c r="H52" s="272" t="s">
        <v>94</v>
      </c>
      <c r="I52" s="272" t="s">
        <v>94</v>
      </c>
      <c r="J52" s="272" t="s">
        <v>94</v>
      </c>
      <c r="K52" s="273" t="s">
        <v>95</v>
      </c>
      <c r="L52" s="273" t="s">
        <v>95</v>
      </c>
      <c r="M52" s="273" t="s">
        <v>95</v>
      </c>
      <c r="N52" s="347" t="s">
        <v>96</v>
      </c>
    </row>
    <row r="53" spans="1:14" ht="15.75" x14ac:dyDescent="0.2">
      <c r="A53" s="438"/>
      <c r="B53" s="279" t="s">
        <v>319</v>
      </c>
      <c r="C53" s="271" t="s">
        <v>96</v>
      </c>
      <c r="D53" s="270" t="s">
        <v>315</v>
      </c>
      <c r="E53" s="270" t="s">
        <v>315</v>
      </c>
      <c r="F53" s="271" t="s">
        <v>96</v>
      </c>
      <c r="G53" s="272" t="s">
        <v>94</v>
      </c>
      <c r="H53" s="272" t="s">
        <v>94</v>
      </c>
      <c r="I53" s="272" t="s">
        <v>94</v>
      </c>
      <c r="J53" s="272" t="s">
        <v>94</v>
      </c>
      <c r="K53" s="273" t="s">
        <v>95</v>
      </c>
      <c r="L53" s="273" t="s">
        <v>95</v>
      </c>
      <c r="M53" s="273" t="s">
        <v>95</v>
      </c>
      <c r="N53" s="347" t="s">
        <v>96</v>
      </c>
    </row>
    <row r="54" spans="1:14" ht="15.75" x14ac:dyDescent="0.2">
      <c r="A54" s="438"/>
      <c r="B54" s="279" t="s">
        <v>320</v>
      </c>
      <c r="C54" s="440" t="s">
        <v>321</v>
      </c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2"/>
    </row>
    <row r="55" spans="1:14" ht="15.75" x14ac:dyDescent="0.2">
      <c r="A55" s="438"/>
      <c r="B55" s="279" t="s">
        <v>322</v>
      </c>
      <c r="C55" s="271" t="s">
        <v>96</v>
      </c>
      <c r="D55" s="270" t="s">
        <v>315</v>
      </c>
      <c r="E55" s="270" t="s">
        <v>315</v>
      </c>
      <c r="F55" s="271" t="s">
        <v>96</v>
      </c>
      <c r="G55" s="281" t="s">
        <v>93</v>
      </c>
      <c r="H55" s="272" t="s">
        <v>94</v>
      </c>
      <c r="I55" s="272" t="s">
        <v>94</v>
      </c>
      <c r="J55" s="272" t="s">
        <v>94</v>
      </c>
      <c r="K55" s="273" t="s">
        <v>95</v>
      </c>
      <c r="L55" s="281" t="s">
        <v>93</v>
      </c>
      <c r="M55" s="273" t="s">
        <v>95</v>
      </c>
      <c r="N55" s="347" t="s">
        <v>96</v>
      </c>
    </row>
    <row r="56" spans="1:14" ht="15.75" x14ac:dyDescent="0.2">
      <c r="A56" s="438"/>
      <c r="B56" s="279" t="s">
        <v>323</v>
      </c>
      <c r="C56" s="271" t="s">
        <v>96</v>
      </c>
      <c r="D56" s="270" t="s">
        <v>315</v>
      </c>
      <c r="E56" s="270" t="s">
        <v>315</v>
      </c>
      <c r="F56" s="271" t="s">
        <v>96</v>
      </c>
      <c r="G56" s="281" t="s">
        <v>93</v>
      </c>
      <c r="H56" s="272" t="s">
        <v>94</v>
      </c>
      <c r="I56" s="272" t="s">
        <v>94</v>
      </c>
      <c r="J56" s="272" t="s">
        <v>94</v>
      </c>
      <c r="K56" s="273" t="s">
        <v>95</v>
      </c>
      <c r="L56" s="281" t="s">
        <v>93</v>
      </c>
      <c r="M56" s="273" t="s">
        <v>95</v>
      </c>
      <c r="N56" s="347" t="s">
        <v>96</v>
      </c>
    </row>
    <row r="57" spans="1:14" ht="15.75" x14ac:dyDescent="0.2">
      <c r="A57" s="438"/>
      <c r="B57" s="279" t="s">
        <v>324</v>
      </c>
      <c r="C57" s="271" t="s">
        <v>96</v>
      </c>
      <c r="D57" s="270" t="s">
        <v>315</v>
      </c>
      <c r="E57" s="270" t="s">
        <v>315</v>
      </c>
      <c r="F57" s="271" t="s">
        <v>96</v>
      </c>
      <c r="G57" s="281" t="s">
        <v>93</v>
      </c>
      <c r="H57" s="272" t="s">
        <v>94</v>
      </c>
      <c r="I57" s="272" t="s">
        <v>94</v>
      </c>
      <c r="J57" s="272" t="s">
        <v>94</v>
      </c>
      <c r="K57" s="273" t="s">
        <v>95</v>
      </c>
      <c r="L57" s="281" t="s">
        <v>93</v>
      </c>
      <c r="M57" s="273" t="s">
        <v>95</v>
      </c>
      <c r="N57" s="347" t="s">
        <v>96</v>
      </c>
    </row>
    <row r="58" spans="1:14" ht="16.5" thickBot="1" x14ac:dyDescent="0.25">
      <c r="A58" s="439"/>
      <c r="B58" s="280" t="s">
        <v>325</v>
      </c>
      <c r="C58" s="275" t="s">
        <v>96</v>
      </c>
      <c r="D58" s="274" t="s">
        <v>315</v>
      </c>
      <c r="E58" s="274" t="s">
        <v>315</v>
      </c>
      <c r="F58" s="275" t="s">
        <v>96</v>
      </c>
      <c r="G58" s="349" t="s">
        <v>93</v>
      </c>
      <c r="H58" s="276" t="s">
        <v>94</v>
      </c>
      <c r="I58" s="276" t="s">
        <v>94</v>
      </c>
      <c r="J58" s="276" t="s">
        <v>94</v>
      </c>
      <c r="K58" s="277" t="s">
        <v>95</v>
      </c>
      <c r="L58" s="349" t="s">
        <v>93</v>
      </c>
      <c r="M58" s="277" t="s">
        <v>95</v>
      </c>
      <c r="N58" s="348" t="s">
        <v>96</v>
      </c>
    </row>
    <row r="59" spans="1:14" x14ac:dyDescent="0.2">
      <c r="A59" s="211"/>
      <c r="B59" s="282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50"/>
    </row>
    <row r="60" spans="1:14" x14ac:dyDescent="0.2">
      <c r="A60" s="211"/>
      <c r="B60" s="282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50"/>
    </row>
    <row r="61" spans="1:14" ht="15" x14ac:dyDescent="0.2">
      <c r="A61" s="449" t="s">
        <v>7</v>
      </c>
      <c r="B61" s="444" t="s">
        <v>310</v>
      </c>
      <c r="C61" s="345" t="s">
        <v>327</v>
      </c>
      <c r="D61" s="345" t="s">
        <v>328</v>
      </c>
      <c r="E61" s="345" t="s">
        <v>329</v>
      </c>
      <c r="F61" s="345" t="s">
        <v>330</v>
      </c>
      <c r="G61" s="345" t="s">
        <v>331</v>
      </c>
      <c r="H61" s="345" t="s">
        <v>332</v>
      </c>
      <c r="I61" s="345" t="s">
        <v>333</v>
      </c>
      <c r="J61" s="345" t="s">
        <v>334</v>
      </c>
      <c r="K61" s="345" t="s">
        <v>335</v>
      </c>
      <c r="L61" s="345" t="s">
        <v>336</v>
      </c>
      <c r="M61" s="343"/>
      <c r="N61" s="211"/>
    </row>
    <row r="62" spans="1:14" ht="15.75" thickBot="1" x14ac:dyDescent="0.3">
      <c r="A62" s="449"/>
      <c r="B62" s="445"/>
      <c r="C62" s="265">
        <v>70</v>
      </c>
      <c r="D62" s="265">
        <v>40</v>
      </c>
      <c r="E62" s="265">
        <v>40</v>
      </c>
      <c r="F62" s="265">
        <v>40</v>
      </c>
      <c r="G62" s="265">
        <v>40</v>
      </c>
      <c r="H62" s="265">
        <v>40</v>
      </c>
      <c r="I62" s="265">
        <v>40</v>
      </c>
      <c r="J62" s="265">
        <v>40</v>
      </c>
      <c r="K62" s="265">
        <v>40</v>
      </c>
      <c r="L62" s="265">
        <v>40</v>
      </c>
      <c r="M62" s="343"/>
      <c r="N62" s="211"/>
    </row>
    <row r="63" spans="1:14" ht="15.75" x14ac:dyDescent="0.2">
      <c r="A63" s="437" t="s">
        <v>2</v>
      </c>
      <c r="B63" s="278" t="s">
        <v>314</v>
      </c>
      <c r="C63" s="266" t="s">
        <v>315</v>
      </c>
      <c r="D63" s="351" t="s">
        <v>93</v>
      </c>
      <c r="E63" s="351" t="s">
        <v>93</v>
      </c>
      <c r="F63" s="351" t="s">
        <v>93</v>
      </c>
      <c r="G63" s="351" t="s">
        <v>93</v>
      </c>
      <c r="H63" s="351" t="s">
        <v>93</v>
      </c>
      <c r="I63" s="351" t="s">
        <v>93</v>
      </c>
      <c r="J63" s="352" t="s">
        <v>97</v>
      </c>
      <c r="K63" s="352" t="s">
        <v>97</v>
      </c>
      <c r="L63" s="286" t="s">
        <v>97</v>
      </c>
      <c r="M63" s="343"/>
      <c r="N63" s="211"/>
    </row>
    <row r="64" spans="1:14" ht="15.75" x14ac:dyDescent="0.2">
      <c r="A64" s="438"/>
      <c r="B64" s="279" t="s">
        <v>316</v>
      </c>
      <c r="C64" s="270" t="s">
        <v>315</v>
      </c>
      <c r="D64" s="281" t="s">
        <v>93</v>
      </c>
      <c r="E64" s="281" t="s">
        <v>93</v>
      </c>
      <c r="F64" s="281" t="s">
        <v>93</v>
      </c>
      <c r="G64" s="281" t="s">
        <v>93</v>
      </c>
      <c r="H64" s="281" t="s">
        <v>93</v>
      </c>
      <c r="I64" s="281" t="s">
        <v>93</v>
      </c>
      <c r="J64" s="285" t="s">
        <v>97</v>
      </c>
      <c r="K64" s="285" t="s">
        <v>97</v>
      </c>
      <c r="L64" s="284" t="s">
        <v>97</v>
      </c>
      <c r="M64" s="343"/>
      <c r="N64" s="211"/>
    </row>
    <row r="65" spans="1:14" ht="15.75" x14ac:dyDescent="0.2">
      <c r="A65" s="438"/>
      <c r="B65" s="279" t="s">
        <v>317</v>
      </c>
      <c r="C65" s="270" t="s">
        <v>315</v>
      </c>
      <c r="D65" s="281" t="s">
        <v>93</v>
      </c>
      <c r="E65" s="281" t="s">
        <v>93</v>
      </c>
      <c r="F65" s="281" t="s">
        <v>93</v>
      </c>
      <c r="G65" s="281" t="s">
        <v>93</v>
      </c>
      <c r="H65" s="281" t="s">
        <v>93</v>
      </c>
      <c r="I65" s="281" t="s">
        <v>93</v>
      </c>
      <c r="J65" s="285" t="s">
        <v>97</v>
      </c>
      <c r="K65" s="285" t="s">
        <v>97</v>
      </c>
      <c r="L65" s="284" t="s">
        <v>97</v>
      </c>
      <c r="M65" s="343"/>
      <c r="N65" s="211"/>
    </row>
    <row r="66" spans="1:14" ht="15.75" x14ac:dyDescent="0.2">
      <c r="A66" s="438"/>
      <c r="B66" s="279" t="s">
        <v>318</v>
      </c>
      <c r="C66" s="270" t="s">
        <v>315</v>
      </c>
      <c r="D66" s="281" t="s">
        <v>93</v>
      </c>
      <c r="E66" s="281" t="s">
        <v>93</v>
      </c>
      <c r="F66" s="281" t="s">
        <v>93</v>
      </c>
      <c r="G66" s="281" t="s">
        <v>93</v>
      </c>
      <c r="H66" s="281" t="s">
        <v>93</v>
      </c>
      <c r="I66" s="281" t="s">
        <v>93</v>
      </c>
      <c r="J66" s="285" t="s">
        <v>97</v>
      </c>
      <c r="K66" s="285" t="s">
        <v>97</v>
      </c>
      <c r="L66" s="284" t="s">
        <v>97</v>
      </c>
      <c r="M66" s="343"/>
      <c r="N66" s="353"/>
    </row>
    <row r="67" spans="1:14" ht="15.75" x14ac:dyDescent="0.2">
      <c r="A67" s="438"/>
      <c r="B67" s="279" t="s">
        <v>319</v>
      </c>
      <c r="C67" s="270" t="s">
        <v>315</v>
      </c>
      <c r="D67" s="281" t="s">
        <v>93</v>
      </c>
      <c r="E67" s="281" t="s">
        <v>93</v>
      </c>
      <c r="F67" s="281" t="s">
        <v>93</v>
      </c>
      <c r="G67" s="281" t="s">
        <v>93</v>
      </c>
      <c r="H67" s="281" t="s">
        <v>93</v>
      </c>
      <c r="I67" s="281" t="s">
        <v>93</v>
      </c>
      <c r="J67" s="285" t="s">
        <v>97</v>
      </c>
      <c r="K67" s="285" t="s">
        <v>97</v>
      </c>
      <c r="L67" s="284" t="s">
        <v>97</v>
      </c>
      <c r="M67" s="343"/>
      <c r="N67" s="354"/>
    </row>
    <row r="68" spans="1:14" ht="15.75" x14ac:dyDescent="0.2">
      <c r="A68" s="438"/>
      <c r="B68" s="279" t="s">
        <v>320</v>
      </c>
      <c r="C68" s="440" t="s">
        <v>321</v>
      </c>
      <c r="D68" s="441"/>
      <c r="E68" s="441"/>
      <c r="F68" s="441"/>
      <c r="G68" s="441"/>
      <c r="H68" s="441"/>
      <c r="I68" s="441"/>
      <c r="J68" s="441"/>
      <c r="K68" s="441"/>
      <c r="L68" s="441"/>
      <c r="M68" s="442"/>
      <c r="N68" s="353"/>
    </row>
    <row r="69" spans="1:14" ht="15.75" x14ac:dyDescent="0.2">
      <c r="A69" s="438"/>
      <c r="B69" s="279" t="s">
        <v>322</v>
      </c>
      <c r="C69" s="270" t="s">
        <v>315</v>
      </c>
      <c r="D69" s="281" t="s">
        <v>93</v>
      </c>
      <c r="E69" s="281" t="s">
        <v>93</v>
      </c>
      <c r="F69" s="281" t="s">
        <v>93</v>
      </c>
      <c r="G69" s="281" t="s">
        <v>93</v>
      </c>
      <c r="H69" s="281" t="s">
        <v>93</v>
      </c>
      <c r="I69" s="281" t="s">
        <v>93</v>
      </c>
      <c r="J69" s="285" t="s">
        <v>97</v>
      </c>
      <c r="K69" s="285" t="s">
        <v>97</v>
      </c>
      <c r="L69" s="284" t="s">
        <v>97</v>
      </c>
      <c r="M69" s="343"/>
      <c r="N69" s="353"/>
    </row>
    <row r="70" spans="1:14" ht="15.75" x14ac:dyDescent="0.2">
      <c r="A70" s="438"/>
      <c r="B70" s="279" t="s">
        <v>323</v>
      </c>
      <c r="C70" s="270" t="s">
        <v>315</v>
      </c>
      <c r="D70" s="281" t="s">
        <v>93</v>
      </c>
      <c r="E70" s="281" t="s">
        <v>93</v>
      </c>
      <c r="F70" s="281" t="s">
        <v>93</v>
      </c>
      <c r="G70" s="281" t="s">
        <v>93</v>
      </c>
      <c r="H70" s="281" t="s">
        <v>93</v>
      </c>
      <c r="I70" s="281" t="s">
        <v>93</v>
      </c>
      <c r="J70" s="285" t="s">
        <v>97</v>
      </c>
      <c r="K70" s="285" t="s">
        <v>97</v>
      </c>
      <c r="L70" s="284" t="s">
        <v>97</v>
      </c>
      <c r="M70" s="343"/>
      <c r="N70" s="353"/>
    </row>
    <row r="71" spans="1:14" ht="15.75" x14ac:dyDescent="0.2">
      <c r="A71" s="438"/>
      <c r="B71" s="279" t="s">
        <v>324</v>
      </c>
      <c r="C71" s="270" t="s">
        <v>315</v>
      </c>
      <c r="D71" s="281" t="s">
        <v>93</v>
      </c>
      <c r="E71" s="281" t="s">
        <v>93</v>
      </c>
      <c r="F71" s="281" t="s">
        <v>93</v>
      </c>
      <c r="G71" s="281" t="s">
        <v>93</v>
      </c>
      <c r="H71" s="281" t="s">
        <v>93</v>
      </c>
      <c r="I71" s="281" t="s">
        <v>93</v>
      </c>
      <c r="J71" s="285" t="s">
        <v>97</v>
      </c>
      <c r="K71" s="285" t="s">
        <v>97</v>
      </c>
      <c r="L71" s="284" t="s">
        <v>97</v>
      </c>
      <c r="M71" s="343"/>
      <c r="N71" s="354"/>
    </row>
    <row r="72" spans="1:14" ht="16.5" thickBot="1" x14ac:dyDescent="0.25">
      <c r="A72" s="439"/>
      <c r="B72" s="280" t="s">
        <v>325</v>
      </c>
      <c r="C72" s="274" t="s">
        <v>315</v>
      </c>
      <c r="D72" s="349" t="s">
        <v>93</v>
      </c>
      <c r="E72" s="349" t="s">
        <v>93</v>
      </c>
      <c r="F72" s="349" t="s">
        <v>93</v>
      </c>
      <c r="G72" s="349" t="s">
        <v>93</v>
      </c>
      <c r="H72" s="349" t="s">
        <v>93</v>
      </c>
      <c r="I72" s="349" t="s">
        <v>93</v>
      </c>
      <c r="J72" s="355" t="s">
        <v>97</v>
      </c>
      <c r="K72" s="355" t="s">
        <v>97</v>
      </c>
      <c r="L72" s="287" t="s">
        <v>97</v>
      </c>
      <c r="M72" s="343"/>
      <c r="N72" s="354"/>
    </row>
    <row r="73" spans="1:14" ht="15.75" x14ac:dyDescent="0.2">
      <c r="A73" s="437" t="s">
        <v>3</v>
      </c>
      <c r="B73" s="278" t="s">
        <v>314</v>
      </c>
      <c r="C73" s="266" t="s">
        <v>315</v>
      </c>
      <c r="D73" s="351" t="s">
        <v>93</v>
      </c>
      <c r="E73" s="351" t="s">
        <v>93</v>
      </c>
      <c r="F73" s="351" t="s">
        <v>93</v>
      </c>
      <c r="G73" s="351" t="s">
        <v>93</v>
      </c>
      <c r="H73" s="351" t="s">
        <v>93</v>
      </c>
      <c r="I73" s="351" t="s">
        <v>93</v>
      </c>
      <c r="J73" s="352" t="s">
        <v>97</v>
      </c>
      <c r="K73" s="352" t="s">
        <v>97</v>
      </c>
      <c r="L73" s="286" t="s">
        <v>97</v>
      </c>
      <c r="M73" s="343"/>
      <c r="N73" s="354"/>
    </row>
    <row r="74" spans="1:14" ht="15.75" x14ac:dyDescent="0.2">
      <c r="A74" s="438"/>
      <c r="B74" s="279" t="s">
        <v>316</v>
      </c>
      <c r="C74" s="270" t="s">
        <v>315</v>
      </c>
      <c r="D74" s="281" t="s">
        <v>93</v>
      </c>
      <c r="E74" s="281" t="s">
        <v>93</v>
      </c>
      <c r="F74" s="281" t="s">
        <v>93</v>
      </c>
      <c r="G74" s="281" t="s">
        <v>93</v>
      </c>
      <c r="H74" s="281" t="s">
        <v>93</v>
      </c>
      <c r="I74" s="281" t="s">
        <v>93</v>
      </c>
      <c r="J74" s="285" t="s">
        <v>97</v>
      </c>
      <c r="K74" s="285" t="s">
        <v>97</v>
      </c>
      <c r="L74" s="284" t="s">
        <v>97</v>
      </c>
      <c r="M74" s="343"/>
      <c r="N74" s="354"/>
    </row>
    <row r="75" spans="1:14" ht="15.75" x14ac:dyDescent="0.2">
      <c r="A75" s="438"/>
      <c r="B75" s="279" t="s">
        <v>317</v>
      </c>
      <c r="C75" s="270" t="s">
        <v>315</v>
      </c>
      <c r="D75" s="281" t="s">
        <v>93</v>
      </c>
      <c r="E75" s="281" t="s">
        <v>93</v>
      </c>
      <c r="F75" s="281" t="s">
        <v>93</v>
      </c>
      <c r="G75" s="281" t="s">
        <v>93</v>
      </c>
      <c r="H75" s="281" t="s">
        <v>93</v>
      </c>
      <c r="I75" s="281" t="s">
        <v>93</v>
      </c>
      <c r="J75" s="285" t="s">
        <v>97</v>
      </c>
      <c r="K75" s="285" t="s">
        <v>97</v>
      </c>
      <c r="L75" s="284" t="s">
        <v>97</v>
      </c>
      <c r="M75" s="343"/>
      <c r="N75" s="354"/>
    </row>
    <row r="76" spans="1:14" ht="15.75" x14ac:dyDescent="0.2">
      <c r="A76" s="438"/>
      <c r="B76" s="279" t="s">
        <v>318</v>
      </c>
      <c r="C76" s="270" t="s">
        <v>315</v>
      </c>
      <c r="D76" s="281" t="s">
        <v>93</v>
      </c>
      <c r="E76" s="281" t="s">
        <v>93</v>
      </c>
      <c r="F76" s="281" t="s">
        <v>93</v>
      </c>
      <c r="G76" s="281" t="s">
        <v>93</v>
      </c>
      <c r="H76" s="281" t="s">
        <v>93</v>
      </c>
      <c r="I76" s="281" t="s">
        <v>93</v>
      </c>
      <c r="J76" s="285" t="s">
        <v>97</v>
      </c>
      <c r="K76" s="285" t="s">
        <v>97</v>
      </c>
      <c r="L76" s="284" t="s">
        <v>97</v>
      </c>
      <c r="M76" s="343"/>
      <c r="N76" s="353"/>
    </row>
    <row r="77" spans="1:14" ht="15.75" x14ac:dyDescent="0.2">
      <c r="A77" s="438"/>
      <c r="B77" s="279" t="s">
        <v>319</v>
      </c>
      <c r="C77" s="270" t="s">
        <v>315</v>
      </c>
      <c r="D77" s="281" t="s">
        <v>93</v>
      </c>
      <c r="E77" s="281" t="s">
        <v>93</v>
      </c>
      <c r="F77" s="281" t="s">
        <v>93</v>
      </c>
      <c r="G77" s="281" t="s">
        <v>93</v>
      </c>
      <c r="H77" s="281" t="s">
        <v>93</v>
      </c>
      <c r="I77" s="281" t="s">
        <v>93</v>
      </c>
      <c r="J77" s="285" t="s">
        <v>97</v>
      </c>
      <c r="K77" s="285" t="s">
        <v>97</v>
      </c>
      <c r="L77" s="284" t="s">
        <v>97</v>
      </c>
      <c r="M77" s="343"/>
      <c r="N77" s="354"/>
    </row>
    <row r="78" spans="1:14" ht="15.75" x14ac:dyDescent="0.2">
      <c r="A78" s="438"/>
      <c r="B78" s="279" t="s">
        <v>320</v>
      </c>
      <c r="C78" s="440" t="s">
        <v>321</v>
      </c>
      <c r="D78" s="441"/>
      <c r="E78" s="441"/>
      <c r="F78" s="441"/>
      <c r="G78" s="441"/>
      <c r="H78" s="441"/>
      <c r="I78" s="441"/>
      <c r="J78" s="441"/>
      <c r="K78" s="441"/>
      <c r="L78" s="441"/>
      <c r="M78" s="442"/>
      <c r="N78" s="353"/>
    </row>
    <row r="79" spans="1:14" ht="15.75" x14ac:dyDescent="0.2">
      <c r="A79" s="438"/>
      <c r="B79" s="279" t="s">
        <v>322</v>
      </c>
      <c r="C79" s="270" t="s">
        <v>315</v>
      </c>
      <c r="D79" s="281" t="s">
        <v>93</v>
      </c>
      <c r="E79" s="281" t="s">
        <v>93</v>
      </c>
      <c r="F79" s="281" t="s">
        <v>93</v>
      </c>
      <c r="G79" s="281" t="s">
        <v>93</v>
      </c>
      <c r="H79" s="281" t="s">
        <v>93</v>
      </c>
      <c r="I79" s="281" t="s">
        <v>93</v>
      </c>
      <c r="J79" s="285" t="s">
        <v>97</v>
      </c>
      <c r="K79" s="285" t="s">
        <v>97</v>
      </c>
      <c r="L79" s="284" t="s">
        <v>97</v>
      </c>
      <c r="M79" s="343"/>
      <c r="N79" s="353"/>
    </row>
    <row r="80" spans="1:14" ht="15.75" x14ac:dyDescent="0.2">
      <c r="A80" s="438"/>
      <c r="B80" s="279" t="s">
        <v>323</v>
      </c>
      <c r="C80" s="270" t="s">
        <v>315</v>
      </c>
      <c r="D80" s="281" t="s">
        <v>93</v>
      </c>
      <c r="E80" s="281" t="s">
        <v>93</v>
      </c>
      <c r="F80" s="281" t="s">
        <v>93</v>
      </c>
      <c r="G80" s="281" t="s">
        <v>93</v>
      </c>
      <c r="H80" s="281" t="s">
        <v>93</v>
      </c>
      <c r="I80" s="281" t="s">
        <v>93</v>
      </c>
      <c r="J80" s="285" t="s">
        <v>97</v>
      </c>
      <c r="K80" s="285" t="s">
        <v>97</v>
      </c>
      <c r="L80" s="284" t="s">
        <v>97</v>
      </c>
      <c r="M80" s="343"/>
      <c r="N80" s="353"/>
    </row>
    <row r="81" spans="1:14" ht="15.75" x14ac:dyDescent="0.2">
      <c r="A81" s="438"/>
      <c r="B81" s="279" t="s">
        <v>324</v>
      </c>
      <c r="C81" s="270" t="s">
        <v>315</v>
      </c>
      <c r="D81" s="281" t="s">
        <v>93</v>
      </c>
      <c r="E81" s="281" t="s">
        <v>93</v>
      </c>
      <c r="F81" s="281" t="s">
        <v>93</v>
      </c>
      <c r="G81" s="281" t="s">
        <v>93</v>
      </c>
      <c r="H81" s="281" t="s">
        <v>93</v>
      </c>
      <c r="I81" s="281" t="s">
        <v>93</v>
      </c>
      <c r="J81" s="285" t="s">
        <v>97</v>
      </c>
      <c r="K81" s="285" t="s">
        <v>97</v>
      </c>
      <c r="L81" s="284" t="s">
        <v>97</v>
      </c>
      <c r="M81" s="343"/>
      <c r="N81" s="354"/>
    </row>
    <row r="82" spans="1:14" ht="16.5" thickBot="1" x14ac:dyDescent="0.25">
      <c r="A82" s="439"/>
      <c r="B82" s="280" t="s">
        <v>325</v>
      </c>
      <c r="C82" s="274" t="s">
        <v>315</v>
      </c>
      <c r="D82" s="349" t="s">
        <v>93</v>
      </c>
      <c r="E82" s="349" t="s">
        <v>93</v>
      </c>
      <c r="F82" s="349" t="s">
        <v>93</v>
      </c>
      <c r="G82" s="349" t="s">
        <v>93</v>
      </c>
      <c r="H82" s="349" t="s">
        <v>93</v>
      </c>
      <c r="I82" s="349" t="s">
        <v>93</v>
      </c>
      <c r="J82" s="355" t="s">
        <v>97</v>
      </c>
      <c r="K82" s="355" t="s">
        <v>97</v>
      </c>
      <c r="L82" s="287" t="s">
        <v>97</v>
      </c>
      <c r="M82" s="343"/>
      <c r="N82" s="354"/>
    </row>
    <row r="83" spans="1:14" ht="15.75" x14ac:dyDescent="0.2">
      <c r="A83" s="437" t="s">
        <v>4</v>
      </c>
      <c r="B83" s="278" t="s">
        <v>314</v>
      </c>
      <c r="C83" s="266" t="s">
        <v>315</v>
      </c>
      <c r="D83" s="351" t="s">
        <v>93</v>
      </c>
      <c r="E83" s="351" t="s">
        <v>93</v>
      </c>
      <c r="F83" s="351" t="s">
        <v>93</v>
      </c>
      <c r="G83" s="351" t="s">
        <v>93</v>
      </c>
      <c r="H83" s="351" t="s">
        <v>93</v>
      </c>
      <c r="I83" s="351" t="s">
        <v>93</v>
      </c>
      <c r="J83" s="352" t="s">
        <v>97</v>
      </c>
      <c r="K83" s="352" t="s">
        <v>97</v>
      </c>
      <c r="L83" s="286" t="s">
        <v>97</v>
      </c>
      <c r="M83" s="343"/>
      <c r="N83" s="354"/>
    </row>
    <row r="84" spans="1:14" ht="15.75" x14ac:dyDescent="0.2">
      <c r="A84" s="438"/>
      <c r="B84" s="279" t="s">
        <v>316</v>
      </c>
      <c r="C84" s="270" t="s">
        <v>315</v>
      </c>
      <c r="D84" s="281" t="s">
        <v>93</v>
      </c>
      <c r="E84" s="281" t="s">
        <v>93</v>
      </c>
      <c r="F84" s="281" t="s">
        <v>93</v>
      </c>
      <c r="G84" s="281" t="s">
        <v>93</v>
      </c>
      <c r="H84" s="281" t="s">
        <v>93</v>
      </c>
      <c r="I84" s="281" t="s">
        <v>93</v>
      </c>
      <c r="J84" s="285" t="s">
        <v>97</v>
      </c>
      <c r="K84" s="285" t="s">
        <v>97</v>
      </c>
      <c r="L84" s="284" t="s">
        <v>97</v>
      </c>
      <c r="M84" s="343"/>
      <c r="N84" s="354"/>
    </row>
    <row r="85" spans="1:14" ht="15.75" x14ac:dyDescent="0.2">
      <c r="A85" s="438"/>
      <c r="B85" s="279" t="s">
        <v>317</v>
      </c>
      <c r="C85" s="270" t="s">
        <v>315</v>
      </c>
      <c r="D85" s="281" t="s">
        <v>93</v>
      </c>
      <c r="E85" s="281" t="s">
        <v>93</v>
      </c>
      <c r="F85" s="281" t="s">
        <v>93</v>
      </c>
      <c r="G85" s="281" t="s">
        <v>93</v>
      </c>
      <c r="H85" s="281" t="s">
        <v>93</v>
      </c>
      <c r="I85" s="281" t="s">
        <v>93</v>
      </c>
      <c r="J85" s="285" t="s">
        <v>97</v>
      </c>
      <c r="K85" s="285" t="s">
        <v>97</v>
      </c>
      <c r="L85" s="284" t="s">
        <v>97</v>
      </c>
      <c r="M85" s="343"/>
      <c r="N85" s="354"/>
    </row>
    <row r="86" spans="1:14" ht="15.75" x14ac:dyDescent="0.2">
      <c r="A86" s="438"/>
      <c r="B86" s="279" t="s">
        <v>318</v>
      </c>
      <c r="C86" s="270" t="s">
        <v>315</v>
      </c>
      <c r="D86" s="281" t="s">
        <v>93</v>
      </c>
      <c r="E86" s="281" t="s">
        <v>93</v>
      </c>
      <c r="F86" s="281" t="s">
        <v>93</v>
      </c>
      <c r="G86" s="281" t="s">
        <v>93</v>
      </c>
      <c r="H86" s="281" t="s">
        <v>93</v>
      </c>
      <c r="I86" s="281" t="s">
        <v>93</v>
      </c>
      <c r="J86" s="285" t="s">
        <v>97</v>
      </c>
      <c r="K86" s="285" t="s">
        <v>97</v>
      </c>
      <c r="L86" s="284" t="s">
        <v>97</v>
      </c>
      <c r="M86" s="343"/>
      <c r="N86" s="353"/>
    </row>
    <row r="87" spans="1:14" ht="15.75" x14ac:dyDescent="0.2">
      <c r="A87" s="438"/>
      <c r="B87" s="279" t="s">
        <v>319</v>
      </c>
      <c r="C87" s="270" t="s">
        <v>315</v>
      </c>
      <c r="D87" s="281" t="s">
        <v>93</v>
      </c>
      <c r="E87" s="281" t="s">
        <v>93</v>
      </c>
      <c r="F87" s="281" t="s">
        <v>93</v>
      </c>
      <c r="G87" s="281" t="s">
        <v>93</v>
      </c>
      <c r="H87" s="281" t="s">
        <v>93</v>
      </c>
      <c r="I87" s="281" t="s">
        <v>93</v>
      </c>
      <c r="J87" s="285" t="s">
        <v>97</v>
      </c>
      <c r="K87" s="285" t="s">
        <v>97</v>
      </c>
      <c r="L87" s="284" t="s">
        <v>97</v>
      </c>
      <c r="M87" s="343"/>
      <c r="N87" s="354"/>
    </row>
    <row r="88" spans="1:14" ht="15.75" x14ac:dyDescent="0.2">
      <c r="A88" s="438"/>
      <c r="B88" s="279" t="s">
        <v>320</v>
      </c>
      <c r="C88" s="440" t="s">
        <v>321</v>
      </c>
      <c r="D88" s="441"/>
      <c r="E88" s="441"/>
      <c r="F88" s="441"/>
      <c r="G88" s="441"/>
      <c r="H88" s="441"/>
      <c r="I88" s="441"/>
      <c r="J88" s="441"/>
      <c r="K88" s="441"/>
      <c r="L88" s="441"/>
      <c r="M88" s="442"/>
      <c r="N88" s="353"/>
    </row>
    <row r="89" spans="1:14" ht="15.75" x14ac:dyDescent="0.2">
      <c r="A89" s="438"/>
      <c r="B89" s="279" t="s">
        <v>322</v>
      </c>
      <c r="C89" s="270" t="s">
        <v>315</v>
      </c>
      <c r="D89" s="281" t="s">
        <v>93</v>
      </c>
      <c r="E89" s="281" t="s">
        <v>93</v>
      </c>
      <c r="F89" s="281" t="s">
        <v>93</v>
      </c>
      <c r="G89" s="281" t="s">
        <v>93</v>
      </c>
      <c r="H89" s="281" t="s">
        <v>93</v>
      </c>
      <c r="I89" s="281" t="s">
        <v>93</v>
      </c>
      <c r="J89" s="285" t="s">
        <v>97</v>
      </c>
      <c r="K89" s="285" t="s">
        <v>97</v>
      </c>
      <c r="L89" s="284" t="s">
        <v>97</v>
      </c>
      <c r="M89" s="343"/>
      <c r="N89" s="353"/>
    </row>
    <row r="90" spans="1:14" ht="15.75" x14ac:dyDescent="0.2">
      <c r="A90" s="438"/>
      <c r="B90" s="279" t="s">
        <v>323</v>
      </c>
      <c r="C90" s="270" t="s">
        <v>315</v>
      </c>
      <c r="D90" s="281" t="s">
        <v>93</v>
      </c>
      <c r="E90" s="281" t="s">
        <v>93</v>
      </c>
      <c r="F90" s="281" t="s">
        <v>93</v>
      </c>
      <c r="G90" s="281" t="s">
        <v>93</v>
      </c>
      <c r="H90" s="281" t="s">
        <v>93</v>
      </c>
      <c r="I90" s="281" t="s">
        <v>93</v>
      </c>
      <c r="J90" s="285" t="s">
        <v>97</v>
      </c>
      <c r="K90" s="285" t="s">
        <v>97</v>
      </c>
      <c r="L90" s="284" t="s">
        <v>97</v>
      </c>
      <c r="M90" s="343"/>
      <c r="N90" s="353"/>
    </row>
    <row r="91" spans="1:14" ht="15.75" x14ac:dyDescent="0.2">
      <c r="A91" s="438"/>
      <c r="B91" s="279" t="s">
        <v>324</v>
      </c>
      <c r="C91" s="270" t="s">
        <v>315</v>
      </c>
      <c r="D91" s="281" t="s">
        <v>93</v>
      </c>
      <c r="E91" s="281" t="s">
        <v>93</v>
      </c>
      <c r="F91" s="281" t="s">
        <v>93</v>
      </c>
      <c r="G91" s="281" t="s">
        <v>93</v>
      </c>
      <c r="H91" s="281" t="s">
        <v>93</v>
      </c>
      <c r="I91" s="281" t="s">
        <v>93</v>
      </c>
      <c r="J91" s="285" t="s">
        <v>97</v>
      </c>
      <c r="K91" s="285" t="s">
        <v>97</v>
      </c>
      <c r="L91" s="284" t="s">
        <v>97</v>
      </c>
      <c r="M91" s="343"/>
      <c r="N91" s="354"/>
    </row>
    <row r="92" spans="1:14" ht="16.5" thickBot="1" x14ac:dyDescent="0.25">
      <c r="A92" s="439"/>
      <c r="B92" s="280" t="s">
        <v>325</v>
      </c>
      <c r="C92" s="274" t="s">
        <v>315</v>
      </c>
      <c r="D92" s="349" t="s">
        <v>93</v>
      </c>
      <c r="E92" s="349" t="s">
        <v>93</v>
      </c>
      <c r="F92" s="349" t="s">
        <v>93</v>
      </c>
      <c r="G92" s="349" t="s">
        <v>93</v>
      </c>
      <c r="H92" s="349" t="s">
        <v>93</v>
      </c>
      <c r="I92" s="349" t="s">
        <v>93</v>
      </c>
      <c r="J92" s="355" t="s">
        <v>97</v>
      </c>
      <c r="K92" s="355" t="s">
        <v>97</v>
      </c>
      <c r="L92" s="287" t="s">
        <v>97</v>
      </c>
      <c r="M92" s="343"/>
      <c r="N92" s="354"/>
    </row>
    <row r="93" spans="1:14" ht="15.75" x14ac:dyDescent="0.2">
      <c r="A93" s="437" t="s">
        <v>5</v>
      </c>
      <c r="B93" s="278" t="s">
        <v>314</v>
      </c>
      <c r="C93" s="266" t="s">
        <v>315</v>
      </c>
      <c r="D93" s="351" t="s">
        <v>93</v>
      </c>
      <c r="E93" s="351" t="s">
        <v>93</v>
      </c>
      <c r="F93" s="351" t="s">
        <v>93</v>
      </c>
      <c r="G93" s="351" t="s">
        <v>93</v>
      </c>
      <c r="H93" s="351" t="s">
        <v>93</v>
      </c>
      <c r="I93" s="351" t="s">
        <v>93</v>
      </c>
      <c r="J93" s="352" t="s">
        <v>97</v>
      </c>
      <c r="K93" s="352" t="s">
        <v>97</v>
      </c>
      <c r="L93" s="286" t="s">
        <v>97</v>
      </c>
      <c r="M93" s="343"/>
      <c r="N93" s="354"/>
    </row>
    <row r="94" spans="1:14" ht="15.75" x14ac:dyDescent="0.2">
      <c r="A94" s="438"/>
      <c r="B94" s="279" t="s">
        <v>316</v>
      </c>
      <c r="C94" s="270" t="s">
        <v>315</v>
      </c>
      <c r="D94" s="281" t="s">
        <v>93</v>
      </c>
      <c r="E94" s="281" t="s">
        <v>93</v>
      </c>
      <c r="F94" s="281" t="s">
        <v>93</v>
      </c>
      <c r="G94" s="281" t="s">
        <v>93</v>
      </c>
      <c r="H94" s="281" t="s">
        <v>93</v>
      </c>
      <c r="I94" s="281" t="s">
        <v>93</v>
      </c>
      <c r="J94" s="285" t="s">
        <v>97</v>
      </c>
      <c r="K94" s="285" t="s">
        <v>97</v>
      </c>
      <c r="L94" s="284" t="s">
        <v>97</v>
      </c>
      <c r="M94" s="343"/>
      <c r="N94" s="354"/>
    </row>
    <row r="95" spans="1:14" ht="15.75" x14ac:dyDescent="0.2">
      <c r="A95" s="438"/>
      <c r="B95" s="279" t="s">
        <v>317</v>
      </c>
      <c r="C95" s="270" t="s">
        <v>315</v>
      </c>
      <c r="D95" s="281" t="s">
        <v>93</v>
      </c>
      <c r="E95" s="281" t="s">
        <v>93</v>
      </c>
      <c r="F95" s="281" t="s">
        <v>93</v>
      </c>
      <c r="G95" s="281" t="s">
        <v>93</v>
      </c>
      <c r="H95" s="281" t="s">
        <v>93</v>
      </c>
      <c r="I95" s="281" t="s">
        <v>93</v>
      </c>
      <c r="J95" s="285" t="s">
        <v>97</v>
      </c>
      <c r="K95" s="285" t="s">
        <v>97</v>
      </c>
      <c r="L95" s="284" t="s">
        <v>97</v>
      </c>
      <c r="M95" s="343"/>
      <c r="N95" s="354"/>
    </row>
    <row r="96" spans="1:14" ht="15.75" x14ac:dyDescent="0.2">
      <c r="A96" s="438"/>
      <c r="B96" s="279" t="s">
        <v>318</v>
      </c>
      <c r="C96" s="270" t="s">
        <v>315</v>
      </c>
      <c r="D96" s="281" t="s">
        <v>93</v>
      </c>
      <c r="E96" s="281" t="s">
        <v>93</v>
      </c>
      <c r="F96" s="281" t="s">
        <v>93</v>
      </c>
      <c r="G96" s="281" t="s">
        <v>93</v>
      </c>
      <c r="H96" s="281" t="s">
        <v>93</v>
      </c>
      <c r="I96" s="281" t="s">
        <v>93</v>
      </c>
      <c r="J96" s="285" t="s">
        <v>97</v>
      </c>
      <c r="K96" s="285" t="s">
        <v>97</v>
      </c>
      <c r="L96" s="284" t="s">
        <v>97</v>
      </c>
      <c r="M96" s="343"/>
      <c r="N96" s="353"/>
    </row>
    <row r="97" spans="1:14" ht="15.75" x14ac:dyDescent="0.2">
      <c r="A97" s="438"/>
      <c r="B97" s="279" t="s">
        <v>319</v>
      </c>
      <c r="C97" s="270" t="s">
        <v>315</v>
      </c>
      <c r="D97" s="281" t="s">
        <v>93</v>
      </c>
      <c r="E97" s="281" t="s">
        <v>93</v>
      </c>
      <c r="F97" s="281" t="s">
        <v>93</v>
      </c>
      <c r="G97" s="281" t="s">
        <v>93</v>
      </c>
      <c r="H97" s="281" t="s">
        <v>93</v>
      </c>
      <c r="I97" s="281" t="s">
        <v>93</v>
      </c>
      <c r="J97" s="285" t="s">
        <v>97</v>
      </c>
      <c r="K97" s="285" t="s">
        <v>97</v>
      </c>
      <c r="L97" s="284" t="s">
        <v>97</v>
      </c>
      <c r="M97" s="343"/>
      <c r="N97" s="354"/>
    </row>
    <row r="98" spans="1:14" ht="15.75" x14ac:dyDescent="0.2">
      <c r="A98" s="438"/>
      <c r="B98" s="279" t="s">
        <v>320</v>
      </c>
      <c r="C98" s="440"/>
      <c r="D98" s="441"/>
      <c r="E98" s="441"/>
      <c r="F98" s="441"/>
      <c r="G98" s="441"/>
      <c r="H98" s="441"/>
      <c r="I98" s="441"/>
      <c r="J98" s="441"/>
      <c r="K98" s="441"/>
      <c r="L98" s="441"/>
      <c r="M98" s="442"/>
      <c r="N98" s="353"/>
    </row>
    <row r="99" spans="1:14" ht="15.75" x14ac:dyDescent="0.2">
      <c r="A99" s="438"/>
      <c r="B99" s="279" t="s">
        <v>322</v>
      </c>
      <c r="C99" s="270" t="s">
        <v>315</v>
      </c>
      <c r="D99" s="281" t="s">
        <v>93</v>
      </c>
      <c r="E99" s="281" t="s">
        <v>93</v>
      </c>
      <c r="F99" s="281" t="s">
        <v>93</v>
      </c>
      <c r="G99" s="281" t="s">
        <v>93</v>
      </c>
      <c r="H99" s="281" t="s">
        <v>93</v>
      </c>
      <c r="I99" s="281" t="s">
        <v>93</v>
      </c>
      <c r="J99" s="285" t="s">
        <v>97</v>
      </c>
      <c r="K99" s="285" t="s">
        <v>97</v>
      </c>
      <c r="L99" s="284" t="s">
        <v>97</v>
      </c>
      <c r="M99" s="343"/>
      <c r="N99" s="353"/>
    </row>
    <row r="100" spans="1:14" ht="15.75" x14ac:dyDescent="0.2">
      <c r="A100" s="438"/>
      <c r="B100" s="279" t="s">
        <v>323</v>
      </c>
      <c r="C100" s="270" t="s">
        <v>315</v>
      </c>
      <c r="D100" s="281" t="s">
        <v>93</v>
      </c>
      <c r="E100" s="281" t="s">
        <v>93</v>
      </c>
      <c r="F100" s="281" t="s">
        <v>93</v>
      </c>
      <c r="G100" s="281" t="s">
        <v>93</v>
      </c>
      <c r="H100" s="281" t="s">
        <v>93</v>
      </c>
      <c r="I100" s="281" t="s">
        <v>93</v>
      </c>
      <c r="J100" s="285" t="s">
        <v>97</v>
      </c>
      <c r="K100" s="285" t="s">
        <v>97</v>
      </c>
      <c r="L100" s="284" t="s">
        <v>97</v>
      </c>
      <c r="M100" s="343"/>
      <c r="N100" s="353"/>
    </row>
    <row r="101" spans="1:14" ht="15.75" x14ac:dyDescent="0.2">
      <c r="A101" s="438"/>
      <c r="B101" s="279" t="s">
        <v>324</v>
      </c>
      <c r="C101" s="270" t="s">
        <v>315</v>
      </c>
      <c r="D101" s="281" t="s">
        <v>93</v>
      </c>
      <c r="E101" s="281" t="s">
        <v>93</v>
      </c>
      <c r="F101" s="281" t="s">
        <v>93</v>
      </c>
      <c r="G101" s="281" t="s">
        <v>93</v>
      </c>
      <c r="H101" s="281" t="s">
        <v>93</v>
      </c>
      <c r="I101" s="281" t="s">
        <v>93</v>
      </c>
      <c r="J101" s="285" t="s">
        <v>97</v>
      </c>
      <c r="K101" s="285" t="s">
        <v>97</v>
      </c>
      <c r="L101" s="284" t="s">
        <v>97</v>
      </c>
      <c r="M101" s="343"/>
      <c r="N101" s="354"/>
    </row>
    <row r="102" spans="1:14" ht="16.5" thickBot="1" x14ac:dyDescent="0.25">
      <c r="A102" s="439"/>
      <c r="B102" s="280" t="s">
        <v>325</v>
      </c>
      <c r="C102" s="274" t="s">
        <v>315</v>
      </c>
      <c r="D102" s="349" t="s">
        <v>93</v>
      </c>
      <c r="E102" s="349" t="s">
        <v>93</v>
      </c>
      <c r="F102" s="349" t="s">
        <v>93</v>
      </c>
      <c r="G102" s="349" t="s">
        <v>93</v>
      </c>
      <c r="H102" s="349" t="s">
        <v>93</v>
      </c>
      <c r="I102" s="349" t="s">
        <v>93</v>
      </c>
      <c r="J102" s="355" t="s">
        <v>97</v>
      </c>
      <c r="K102" s="355" t="s">
        <v>97</v>
      </c>
      <c r="L102" s="287" t="s">
        <v>97</v>
      </c>
      <c r="M102" s="343"/>
      <c r="N102" s="354"/>
    </row>
    <row r="103" spans="1:14" ht="15.75" x14ac:dyDescent="0.2">
      <c r="A103" s="437" t="s">
        <v>6</v>
      </c>
      <c r="B103" s="278" t="s">
        <v>314</v>
      </c>
      <c r="C103" s="266" t="s">
        <v>315</v>
      </c>
      <c r="D103" s="351" t="s">
        <v>93</v>
      </c>
      <c r="E103" s="351" t="s">
        <v>93</v>
      </c>
      <c r="F103" s="351" t="s">
        <v>93</v>
      </c>
      <c r="G103" s="351" t="s">
        <v>93</v>
      </c>
      <c r="H103" s="351" t="s">
        <v>93</v>
      </c>
      <c r="I103" s="351" t="s">
        <v>93</v>
      </c>
      <c r="J103" s="351" t="s">
        <v>93</v>
      </c>
      <c r="K103" s="352" t="s">
        <v>97</v>
      </c>
      <c r="L103" s="286" t="s">
        <v>97</v>
      </c>
      <c r="M103" s="343"/>
      <c r="N103" s="354"/>
    </row>
    <row r="104" spans="1:14" ht="15.75" x14ac:dyDescent="0.2">
      <c r="A104" s="438"/>
      <c r="B104" s="279" t="s">
        <v>316</v>
      </c>
      <c r="C104" s="270" t="s">
        <v>315</v>
      </c>
      <c r="D104" s="281" t="s">
        <v>93</v>
      </c>
      <c r="E104" s="281" t="s">
        <v>93</v>
      </c>
      <c r="F104" s="281" t="s">
        <v>93</v>
      </c>
      <c r="G104" s="281" t="s">
        <v>93</v>
      </c>
      <c r="H104" s="281" t="s">
        <v>93</v>
      </c>
      <c r="I104" s="281" t="s">
        <v>93</v>
      </c>
      <c r="J104" s="281" t="s">
        <v>93</v>
      </c>
      <c r="K104" s="285" t="s">
        <v>97</v>
      </c>
      <c r="L104" s="284" t="s">
        <v>97</v>
      </c>
      <c r="M104" s="343"/>
      <c r="N104" s="354"/>
    </row>
    <row r="105" spans="1:14" ht="15.75" x14ac:dyDescent="0.2">
      <c r="A105" s="438"/>
      <c r="B105" s="279" t="s">
        <v>317</v>
      </c>
      <c r="C105" s="270" t="s">
        <v>315</v>
      </c>
      <c r="D105" s="281" t="s">
        <v>93</v>
      </c>
      <c r="E105" s="281" t="s">
        <v>93</v>
      </c>
      <c r="F105" s="281" t="s">
        <v>93</v>
      </c>
      <c r="G105" s="281" t="s">
        <v>93</v>
      </c>
      <c r="H105" s="281" t="s">
        <v>93</v>
      </c>
      <c r="I105" s="281" t="s">
        <v>93</v>
      </c>
      <c r="J105" s="281" t="s">
        <v>93</v>
      </c>
      <c r="K105" s="285" t="s">
        <v>97</v>
      </c>
      <c r="L105" s="284" t="s">
        <v>97</v>
      </c>
      <c r="M105" s="343"/>
      <c r="N105" s="354"/>
    </row>
    <row r="106" spans="1:14" ht="15.75" x14ac:dyDescent="0.2">
      <c r="A106" s="438"/>
      <c r="B106" s="279" t="s">
        <v>318</v>
      </c>
      <c r="C106" s="373" t="s">
        <v>315</v>
      </c>
      <c r="D106" s="281" t="s">
        <v>93</v>
      </c>
      <c r="E106" s="281" t="s">
        <v>93</v>
      </c>
      <c r="F106" s="281" t="s">
        <v>93</v>
      </c>
      <c r="G106" s="281" t="s">
        <v>93</v>
      </c>
      <c r="H106" s="281" t="s">
        <v>93</v>
      </c>
      <c r="I106" s="281" t="s">
        <v>93</v>
      </c>
      <c r="J106" s="281" t="s">
        <v>93</v>
      </c>
      <c r="K106" s="285" t="s">
        <v>97</v>
      </c>
      <c r="L106" s="284" t="s">
        <v>97</v>
      </c>
      <c r="M106" s="343"/>
      <c r="N106" s="353"/>
    </row>
    <row r="107" spans="1:14" ht="15.75" x14ac:dyDescent="0.2">
      <c r="A107" s="438"/>
      <c r="B107" s="279" t="s">
        <v>319</v>
      </c>
      <c r="C107" s="373" t="s">
        <v>315</v>
      </c>
      <c r="D107" s="281" t="s">
        <v>93</v>
      </c>
      <c r="E107" s="281" t="s">
        <v>93</v>
      </c>
      <c r="F107" s="281" t="s">
        <v>93</v>
      </c>
      <c r="G107" s="281" t="s">
        <v>93</v>
      </c>
      <c r="H107" s="281" t="s">
        <v>93</v>
      </c>
      <c r="I107" s="281" t="s">
        <v>93</v>
      </c>
      <c r="J107" s="281" t="s">
        <v>93</v>
      </c>
      <c r="K107" s="285" t="s">
        <v>97</v>
      </c>
      <c r="L107" s="284" t="s">
        <v>97</v>
      </c>
      <c r="M107" s="343"/>
      <c r="N107" s="354"/>
    </row>
    <row r="108" spans="1:14" ht="15.75" x14ac:dyDescent="0.2">
      <c r="A108" s="438"/>
      <c r="B108" s="279" t="s">
        <v>320</v>
      </c>
      <c r="C108" s="440"/>
      <c r="D108" s="441"/>
      <c r="E108" s="441"/>
      <c r="F108" s="441"/>
      <c r="G108" s="441"/>
      <c r="H108" s="441"/>
      <c r="I108" s="441"/>
      <c r="J108" s="441"/>
      <c r="K108" s="441"/>
      <c r="L108" s="441"/>
      <c r="M108" s="442"/>
      <c r="N108" s="353"/>
    </row>
    <row r="109" spans="1:14" ht="15.75" x14ac:dyDescent="0.2">
      <c r="A109" s="438"/>
      <c r="B109" s="279" t="s">
        <v>322</v>
      </c>
      <c r="C109" s="373" t="s">
        <v>315</v>
      </c>
      <c r="D109" s="281" t="s">
        <v>93</v>
      </c>
      <c r="E109" s="281" t="s">
        <v>93</v>
      </c>
      <c r="F109" s="281" t="s">
        <v>93</v>
      </c>
      <c r="G109" s="281" t="s">
        <v>93</v>
      </c>
      <c r="H109" s="281" t="s">
        <v>93</v>
      </c>
      <c r="I109" s="281" t="s">
        <v>93</v>
      </c>
      <c r="J109" s="281" t="s">
        <v>93</v>
      </c>
      <c r="K109" s="285" t="s">
        <v>97</v>
      </c>
      <c r="L109" s="284" t="s">
        <v>97</v>
      </c>
      <c r="M109" s="343"/>
      <c r="N109" s="353"/>
    </row>
    <row r="110" spans="1:14" ht="15.75" x14ac:dyDescent="0.2">
      <c r="A110" s="438"/>
      <c r="B110" s="279" t="s">
        <v>323</v>
      </c>
      <c r="C110" s="373" t="s">
        <v>315</v>
      </c>
      <c r="D110" s="281" t="s">
        <v>93</v>
      </c>
      <c r="E110" s="281" t="s">
        <v>93</v>
      </c>
      <c r="F110" s="281" t="s">
        <v>93</v>
      </c>
      <c r="G110" s="281" t="s">
        <v>93</v>
      </c>
      <c r="H110" s="281" t="s">
        <v>93</v>
      </c>
      <c r="I110" s="281" t="s">
        <v>93</v>
      </c>
      <c r="J110" s="281" t="s">
        <v>93</v>
      </c>
      <c r="K110" s="285" t="s">
        <v>97</v>
      </c>
      <c r="L110" s="284" t="s">
        <v>97</v>
      </c>
      <c r="M110" s="343"/>
      <c r="N110" s="353"/>
    </row>
    <row r="111" spans="1:14" ht="15.75" x14ac:dyDescent="0.2">
      <c r="A111" s="438"/>
      <c r="B111" s="279" t="s">
        <v>324</v>
      </c>
      <c r="C111" s="373" t="s">
        <v>315</v>
      </c>
      <c r="D111" s="281" t="s">
        <v>93</v>
      </c>
      <c r="E111" s="281" t="s">
        <v>93</v>
      </c>
      <c r="F111" s="281" t="s">
        <v>93</v>
      </c>
      <c r="G111" s="281" t="s">
        <v>93</v>
      </c>
      <c r="H111" s="281" t="s">
        <v>93</v>
      </c>
      <c r="I111" s="281" t="s">
        <v>93</v>
      </c>
      <c r="J111" s="281" t="s">
        <v>93</v>
      </c>
      <c r="K111" s="285" t="s">
        <v>97</v>
      </c>
      <c r="L111" s="284" t="s">
        <v>97</v>
      </c>
      <c r="M111" s="343"/>
      <c r="N111" s="354"/>
    </row>
    <row r="112" spans="1:14" ht="16.5" thickBot="1" x14ac:dyDescent="0.25">
      <c r="A112" s="439"/>
      <c r="B112" s="280" t="s">
        <v>325</v>
      </c>
      <c r="C112" s="374" t="s">
        <v>315</v>
      </c>
      <c r="D112" s="349" t="s">
        <v>93</v>
      </c>
      <c r="E112" s="349" t="s">
        <v>93</v>
      </c>
      <c r="F112" s="349" t="s">
        <v>93</v>
      </c>
      <c r="G112" s="349" t="s">
        <v>93</v>
      </c>
      <c r="H112" s="349" t="s">
        <v>93</v>
      </c>
      <c r="I112" s="349" t="s">
        <v>93</v>
      </c>
      <c r="J112" s="349" t="s">
        <v>93</v>
      </c>
      <c r="K112" s="355" t="s">
        <v>97</v>
      </c>
      <c r="L112" s="287" t="s">
        <v>97</v>
      </c>
      <c r="M112" s="343"/>
      <c r="N112" s="354"/>
    </row>
    <row r="113" spans="1:14" ht="15" x14ac:dyDescent="0.2">
      <c r="A113" s="288"/>
      <c r="B113" s="289"/>
      <c r="C113" s="290"/>
      <c r="D113" s="290"/>
      <c r="E113" s="291"/>
      <c r="F113" s="291"/>
      <c r="G113" s="290"/>
      <c r="H113" s="290"/>
      <c r="I113" s="290"/>
      <c r="J113" s="291"/>
      <c r="K113" s="290"/>
      <c r="L113" s="290"/>
      <c r="M113" s="290"/>
      <c r="N113" s="211"/>
    </row>
    <row r="114" spans="1:14" x14ac:dyDescent="0.2">
      <c r="A114" s="211"/>
      <c r="B114" s="211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211"/>
    </row>
    <row r="115" spans="1:14" ht="15" x14ac:dyDescent="0.2">
      <c r="A115" s="356"/>
      <c r="B115" s="443" t="s">
        <v>392</v>
      </c>
      <c r="C115" s="443"/>
      <c r="D115" s="443"/>
      <c r="E115" s="443"/>
      <c r="F115" s="443"/>
      <c r="G115" s="443"/>
      <c r="H115" s="443"/>
      <c r="I115" s="443"/>
      <c r="J115" s="356"/>
      <c r="K115" s="356"/>
      <c r="L115" s="356"/>
      <c r="M115" s="356"/>
      <c r="N115" s="211"/>
    </row>
    <row r="116" spans="1:14" x14ac:dyDescent="0.2">
      <c r="A116" s="211"/>
      <c r="B116" s="211"/>
      <c r="C116" s="343"/>
      <c r="D116" s="343"/>
      <c r="E116" s="343"/>
      <c r="F116" s="343"/>
      <c r="G116" s="343"/>
      <c r="H116" s="343"/>
      <c r="I116" s="343"/>
      <c r="J116" s="343" t="s">
        <v>393</v>
      </c>
      <c r="K116" s="343"/>
      <c r="L116" s="343"/>
      <c r="M116" s="343"/>
      <c r="N116" s="211"/>
    </row>
    <row r="117" spans="1:14" ht="15.75" x14ac:dyDescent="0.2">
      <c r="A117" s="357"/>
      <c r="B117" s="358" t="s">
        <v>394</v>
      </c>
      <c r="C117" s="272" t="s">
        <v>94</v>
      </c>
      <c r="D117" s="270" t="s">
        <v>315</v>
      </c>
      <c r="E117" s="359" t="s">
        <v>95</v>
      </c>
      <c r="F117" s="285" t="s">
        <v>97</v>
      </c>
      <c r="G117" s="281" t="s">
        <v>93</v>
      </c>
      <c r="H117" s="271" t="s">
        <v>96</v>
      </c>
      <c r="I117" s="343"/>
      <c r="J117" s="343"/>
      <c r="K117" s="343"/>
      <c r="L117" s="343"/>
      <c r="M117" s="343"/>
      <c r="N117" s="211"/>
    </row>
    <row r="118" spans="1:14" ht="15.75" x14ac:dyDescent="0.2">
      <c r="A118" s="360"/>
      <c r="B118" s="358" t="s">
        <v>2</v>
      </c>
      <c r="C118" s="361">
        <v>36</v>
      </c>
      <c r="D118" s="361">
        <v>27</v>
      </c>
      <c r="E118" s="361">
        <v>27</v>
      </c>
      <c r="F118" s="361">
        <v>27</v>
      </c>
      <c r="G118" s="361">
        <v>54</v>
      </c>
      <c r="H118" s="361">
        <v>27</v>
      </c>
      <c r="I118" s="343"/>
      <c r="J118" s="343"/>
      <c r="K118" s="343"/>
      <c r="L118" s="343"/>
      <c r="M118" s="343"/>
      <c r="N118" s="211"/>
    </row>
    <row r="119" spans="1:14" ht="15.75" x14ac:dyDescent="0.2">
      <c r="A119" s="292"/>
      <c r="B119" s="358" t="s">
        <v>3</v>
      </c>
      <c r="C119" s="361">
        <v>36</v>
      </c>
      <c r="D119" s="361">
        <v>27</v>
      </c>
      <c r="E119" s="361">
        <v>27</v>
      </c>
      <c r="F119" s="361">
        <v>27</v>
      </c>
      <c r="G119" s="361">
        <v>54</v>
      </c>
      <c r="H119" s="361">
        <v>32</v>
      </c>
      <c r="I119" s="343"/>
      <c r="J119" s="343"/>
      <c r="K119" s="343"/>
      <c r="L119" s="343"/>
      <c r="M119" s="343"/>
      <c r="N119" s="211"/>
    </row>
    <row r="120" spans="1:14" ht="15.75" x14ac:dyDescent="0.2">
      <c r="A120" s="292"/>
      <c r="B120" s="358" t="s">
        <v>4</v>
      </c>
      <c r="C120" s="361">
        <v>36</v>
      </c>
      <c r="D120" s="361">
        <v>27</v>
      </c>
      <c r="E120" s="361">
        <v>27</v>
      </c>
      <c r="F120" s="361">
        <v>27</v>
      </c>
      <c r="G120" s="361">
        <v>54</v>
      </c>
      <c r="H120" s="361">
        <v>27</v>
      </c>
      <c r="I120" s="343"/>
      <c r="J120" s="343"/>
      <c r="K120" s="343"/>
      <c r="L120" s="343"/>
      <c r="M120" s="343"/>
      <c r="N120" s="211"/>
    </row>
    <row r="121" spans="1:14" ht="15.75" x14ac:dyDescent="0.2">
      <c r="A121" s="292"/>
      <c r="B121" s="358" t="s">
        <v>5</v>
      </c>
      <c r="C121" s="361">
        <v>36</v>
      </c>
      <c r="D121" s="361">
        <v>27</v>
      </c>
      <c r="E121" s="361">
        <v>22</v>
      </c>
      <c r="F121" s="361">
        <v>27</v>
      </c>
      <c r="G121" s="361">
        <v>54</v>
      </c>
      <c r="H121" s="361">
        <v>27</v>
      </c>
      <c r="I121" s="343"/>
      <c r="J121" s="343"/>
      <c r="K121" s="343"/>
      <c r="L121" s="343"/>
      <c r="M121" s="343"/>
      <c r="N121" s="211"/>
    </row>
    <row r="122" spans="1:14" ht="15.75" x14ac:dyDescent="0.25">
      <c r="A122" s="292"/>
      <c r="B122" s="362" t="s">
        <v>6</v>
      </c>
      <c r="C122" s="363">
        <v>32</v>
      </c>
      <c r="D122" s="363">
        <v>27</v>
      </c>
      <c r="E122" s="363">
        <v>23</v>
      </c>
      <c r="F122" s="363">
        <v>18</v>
      </c>
      <c r="G122" s="363">
        <v>71</v>
      </c>
      <c r="H122" s="363">
        <v>27</v>
      </c>
      <c r="I122" s="343"/>
      <c r="J122" s="343"/>
      <c r="K122" s="343"/>
      <c r="L122" s="343"/>
      <c r="M122" s="343"/>
      <c r="N122" s="211"/>
    </row>
    <row r="123" spans="1:14" ht="15.75" x14ac:dyDescent="0.25">
      <c r="A123" s="292"/>
      <c r="B123" s="362" t="s">
        <v>394</v>
      </c>
      <c r="C123" s="363">
        <f>SUM(C118:C122)</f>
        <v>176</v>
      </c>
      <c r="D123" s="363">
        <f>SUM(D118:D122)</f>
        <v>135</v>
      </c>
      <c r="E123" s="363">
        <f t="shared" ref="E123:G123" si="0">SUM(E118:E122)</f>
        <v>126</v>
      </c>
      <c r="F123" s="363">
        <f t="shared" si="0"/>
        <v>126</v>
      </c>
      <c r="G123" s="363">
        <f t="shared" si="0"/>
        <v>287</v>
      </c>
      <c r="H123" s="363">
        <f>SUM(H118:H122)</f>
        <v>140</v>
      </c>
      <c r="I123" s="343"/>
      <c r="J123" s="343"/>
      <c r="K123" s="343"/>
      <c r="L123" s="343"/>
      <c r="M123" s="343"/>
      <c r="N123" s="211"/>
    </row>
  </sheetData>
  <mergeCells count="31">
    <mergeCell ref="A63:A72"/>
    <mergeCell ref="C68:M68"/>
    <mergeCell ref="A49:A58"/>
    <mergeCell ref="C54:N54"/>
    <mergeCell ref="A61:A62"/>
    <mergeCell ref="B61:B62"/>
    <mergeCell ref="A1:C1"/>
    <mergeCell ref="E1:G1"/>
    <mergeCell ref="A2:C2"/>
    <mergeCell ref="E2:G2"/>
    <mergeCell ref="A19:A28"/>
    <mergeCell ref="C24:N24"/>
    <mergeCell ref="A29:A38"/>
    <mergeCell ref="C34:N34"/>
    <mergeCell ref="A39:A48"/>
    <mergeCell ref="C44:N44"/>
    <mergeCell ref="A4:N4"/>
    <mergeCell ref="A6:A8"/>
    <mergeCell ref="B6:B8"/>
    <mergeCell ref="C6:N6"/>
    <mergeCell ref="A9:A18"/>
    <mergeCell ref="C14:N14"/>
    <mergeCell ref="A103:A112"/>
    <mergeCell ref="C108:M108"/>
    <mergeCell ref="B115:I115"/>
    <mergeCell ref="A73:A82"/>
    <mergeCell ref="C78:M78"/>
    <mergeCell ref="A83:A92"/>
    <mergeCell ref="C88:M88"/>
    <mergeCell ref="A93:A102"/>
    <mergeCell ref="C98:M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G27" sqref="G27"/>
    </sheetView>
  </sheetViews>
  <sheetFormatPr defaultRowHeight="12.75" x14ac:dyDescent="0.2"/>
  <cols>
    <col min="1" max="1" width="25" customWidth="1"/>
    <col min="2" max="2" width="10.140625" customWidth="1"/>
    <col min="3" max="3" width="8.5703125" customWidth="1"/>
    <col min="4" max="4" width="8.140625" customWidth="1"/>
    <col min="5" max="7" width="8.42578125" customWidth="1"/>
    <col min="8" max="8" width="9" customWidth="1"/>
    <col min="9" max="9" width="7.85546875" customWidth="1"/>
    <col min="10" max="10" width="8.42578125" customWidth="1"/>
    <col min="11" max="11" width="8.28515625" customWidth="1"/>
    <col min="12" max="12" width="8.42578125" customWidth="1"/>
    <col min="13" max="13" width="8.140625" customWidth="1"/>
    <col min="14" max="14" width="8.85546875" customWidth="1"/>
    <col min="15" max="15" width="8.140625" customWidth="1"/>
    <col min="16" max="16" width="8.85546875" customWidth="1"/>
  </cols>
  <sheetData>
    <row r="2" spans="1:16" ht="13.5" thickBot="1" x14ac:dyDescent="0.25"/>
    <row r="3" spans="1:16" ht="13.5" thickTop="1" x14ac:dyDescent="0.2">
      <c r="A3" s="456" t="s">
        <v>30</v>
      </c>
      <c r="B3" s="458" t="s">
        <v>2</v>
      </c>
      <c r="C3" s="458"/>
      <c r="D3" s="458"/>
      <c r="E3" s="459" t="s">
        <v>3</v>
      </c>
      <c r="F3" s="459"/>
      <c r="G3" s="459"/>
      <c r="H3" s="458" t="s">
        <v>4</v>
      </c>
      <c r="I3" s="458"/>
      <c r="J3" s="458"/>
      <c r="K3" s="459" t="s">
        <v>5</v>
      </c>
      <c r="L3" s="459"/>
      <c r="M3" s="459"/>
      <c r="N3" s="454" t="s">
        <v>6</v>
      </c>
      <c r="O3" s="454"/>
      <c r="P3" s="455"/>
    </row>
    <row r="4" spans="1:16" x14ac:dyDescent="0.2">
      <c r="A4" s="457"/>
      <c r="B4" s="11">
        <v>1</v>
      </c>
      <c r="C4" s="12">
        <v>2</v>
      </c>
      <c r="D4" s="11">
        <v>3</v>
      </c>
      <c r="E4" s="11">
        <v>1</v>
      </c>
      <c r="F4" s="12">
        <v>2</v>
      </c>
      <c r="G4" s="11">
        <v>3</v>
      </c>
      <c r="H4" s="11">
        <v>1</v>
      </c>
      <c r="I4" s="12">
        <v>2</v>
      </c>
      <c r="J4" s="12">
        <v>3</v>
      </c>
      <c r="K4" s="12">
        <v>1</v>
      </c>
      <c r="L4" s="12">
        <v>2</v>
      </c>
      <c r="M4" s="11">
        <v>3</v>
      </c>
      <c r="N4" s="13">
        <v>1</v>
      </c>
      <c r="O4" s="14">
        <v>2</v>
      </c>
      <c r="P4" s="15">
        <v>3</v>
      </c>
    </row>
    <row r="5" spans="1:16" x14ac:dyDescent="0.2">
      <c r="A5" s="16" t="s">
        <v>31</v>
      </c>
      <c r="B5" s="22"/>
      <c r="C5" s="88"/>
      <c r="D5" s="181"/>
      <c r="E5" s="19"/>
      <c r="F5" s="18"/>
      <c r="G5" s="19"/>
      <c r="H5" s="22"/>
      <c r="I5" s="187"/>
      <c r="J5" s="179"/>
      <c r="K5" s="12"/>
      <c r="L5" s="12"/>
      <c r="M5" s="89"/>
      <c r="N5" s="22"/>
      <c r="O5" s="90"/>
      <c r="P5" s="21"/>
    </row>
    <row r="6" spans="1:16" x14ac:dyDescent="0.2">
      <c r="A6" s="452" t="s">
        <v>32</v>
      </c>
      <c r="B6" s="86"/>
      <c r="C6" s="198"/>
      <c r="D6" s="86"/>
      <c r="E6" s="86"/>
      <c r="F6" s="86"/>
      <c r="G6" s="86"/>
      <c r="H6" s="86"/>
      <c r="I6" s="197"/>
      <c r="J6" s="198"/>
      <c r="K6" s="196"/>
      <c r="L6" s="12"/>
      <c r="M6" s="89"/>
      <c r="N6" s="22"/>
      <c r="O6" s="90"/>
      <c r="P6" s="21"/>
    </row>
    <row r="7" spans="1:16" ht="12.75" customHeight="1" x14ac:dyDescent="0.2">
      <c r="A7" s="453"/>
      <c r="B7" s="22"/>
      <c r="C7" s="17"/>
      <c r="D7" s="18"/>
      <c r="E7" s="19"/>
      <c r="F7" s="178"/>
      <c r="G7" s="19"/>
      <c r="H7" s="84"/>
      <c r="I7" s="17"/>
      <c r="J7" s="17"/>
      <c r="K7" s="187"/>
      <c r="L7" s="91"/>
      <c r="M7" s="19"/>
      <c r="N7" s="85"/>
      <c r="O7" s="192"/>
      <c r="P7" s="93"/>
    </row>
    <row r="8" spans="1:16" x14ac:dyDescent="0.2">
      <c r="A8" s="16" t="s">
        <v>33</v>
      </c>
      <c r="B8" s="18"/>
      <c r="C8" s="12"/>
      <c r="D8" s="189"/>
      <c r="E8" s="181"/>
      <c r="F8" s="17"/>
      <c r="G8" s="19"/>
      <c r="H8" s="86"/>
      <c r="I8" s="17"/>
      <c r="J8" s="17"/>
      <c r="K8" s="17"/>
      <c r="L8" s="178"/>
      <c r="M8" s="189"/>
      <c r="N8" s="20"/>
      <c r="O8" s="183"/>
      <c r="P8" s="21"/>
    </row>
    <row r="9" spans="1:16" ht="12.75" customHeight="1" x14ac:dyDescent="0.2">
      <c r="A9" s="16" t="s">
        <v>34</v>
      </c>
      <c r="B9" s="22"/>
      <c r="C9" s="17"/>
      <c r="D9" s="11"/>
      <c r="E9" s="19"/>
      <c r="F9" s="12"/>
      <c r="G9" s="11"/>
      <c r="H9" s="22"/>
      <c r="I9" s="12"/>
      <c r="J9" s="17"/>
      <c r="K9" s="179"/>
      <c r="L9" s="187"/>
      <c r="M9" s="19"/>
      <c r="N9" s="87"/>
      <c r="O9" s="92"/>
      <c r="P9" s="195"/>
    </row>
    <row r="10" spans="1:16" ht="14.25" customHeight="1" x14ac:dyDescent="0.2">
      <c r="A10" s="83" t="s">
        <v>43</v>
      </c>
      <c r="B10" s="22"/>
      <c r="C10" s="178"/>
      <c r="D10" s="19"/>
      <c r="E10" s="19"/>
      <c r="F10" s="12"/>
      <c r="G10" s="194"/>
      <c r="H10" s="22"/>
      <c r="I10" s="188"/>
      <c r="J10" s="12"/>
      <c r="K10" s="12"/>
      <c r="L10" s="12"/>
      <c r="M10" s="18"/>
      <c r="N10" s="87"/>
      <c r="O10" s="14"/>
      <c r="P10" s="15"/>
    </row>
    <row r="11" spans="1:16" ht="14.25" customHeight="1" x14ac:dyDescent="0.2">
      <c r="A11" s="450" t="s">
        <v>163</v>
      </c>
      <c r="B11" s="86"/>
      <c r="C11" s="197"/>
      <c r="D11" s="86"/>
      <c r="E11" s="194"/>
      <c r="F11" s="196"/>
      <c r="G11" s="194"/>
      <c r="H11" s="86"/>
      <c r="I11" s="198"/>
      <c r="J11" s="12"/>
      <c r="K11" s="196"/>
      <c r="L11" s="12"/>
      <c r="M11" s="18"/>
      <c r="N11" s="87"/>
      <c r="O11" s="14"/>
      <c r="P11" s="15"/>
    </row>
    <row r="12" spans="1:16" x14ac:dyDescent="0.2">
      <c r="A12" s="451"/>
      <c r="B12" s="18"/>
      <c r="C12" s="12"/>
      <c r="D12" s="181"/>
      <c r="E12" s="19"/>
      <c r="F12" s="178"/>
      <c r="G12" s="19"/>
      <c r="H12" s="18"/>
      <c r="J12" s="179"/>
      <c r="K12" s="187"/>
      <c r="L12" s="91"/>
      <c r="M12" s="19"/>
      <c r="N12" s="19"/>
      <c r="O12" s="193"/>
      <c r="P12" s="94"/>
    </row>
    <row r="13" spans="1:16" x14ac:dyDescent="0.2">
      <c r="A13" s="16" t="s">
        <v>35</v>
      </c>
      <c r="B13" s="19"/>
      <c r="C13" s="12"/>
      <c r="D13" s="19"/>
      <c r="E13" s="11"/>
      <c r="F13" s="12"/>
      <c r="G13" s="11"/>
      <c r="H13" s="11"/>
      <c r="I13" s="17"/>
      <c r="J13" s="17"/>
      <c r="K13" s="12"/>
      <c r="L13" s="12"/>
      <c r="M13" s="11"/>
      <c r="N13" s="20"/>
      <c r="O13" s="14"/>
      <c r="P13" s="15"/>
    </row>
    <row r="14" spans="1:16" x14ac:dyDescent="0.2">
      <c r="A14" s="95" t="s">
        <v>36</v>
      </c>
      <c r="B14" s="96"/>
      <c r="C14" s="180"/>
      <c r="D14" s="97"/>
      <c r="E14" s="98"/>
      <c r="F14" s="99"/>
      <c r="G14" s="99"/>
      <c r="H14" s="96"/>
      <c r="I14" s="100"/>
      <c r="J14" s="190"/>
      <c r="K14" s="100"/>
      <c r="L14" s="101"/>
      <c r="M14" s="182"/>
      <c r="N14" s="102"/>
      <c r="O14" s="103"/>
      <c r="P14" s="104"/>
    </row>
    <row r="15" spans="1:16" x14ac:dyDescent="0.2">
      <c r="A15" s="105" t="s">
        <v>164</v>
      </c>
      <c r="B15" s="33"/>
      <c r="C15" s="33"/>
      <c r="D15" s="33"/>
      <c r="E15" s="184"/>
      <c r="F15" s="33"/>
      <c r="G15" s="33"/>
      <c r="H15" s="33"/>
      <c r="I15" s="33"/>
      <c r="J15" s="191"/>
      <c r="K15" s="33"/>
      <c r="L15" s="33"/>
      <c r="M15" s="191"/>
      <c r="N15" s="33"/>
      <c r="O15" s="33"/>
      <c r="P15" s="33"/>
    </row>
    <row r="18" spans="1:2" x14ac:dyDescent="0.2">
      <c r="A18" s="185" t="s">
        <v>165</v>
      </c>
    </row>
    <row r="19" spans="1:2" x14ac:dyDescent="0.2">
      <c r="A19" s="80"/>
      <c r="B19" s="5" t="s">
        <v>168</v>
      </c>
    </row>
    <row r="20" spans="1:2" x14ac:dyDescent="0.2">
      <c r="A20" s="186"/>
      <c r="B20" s="5" t="s">
        <v>166</v>
      </c>
    </row>
    <row r="21" spans="1:2" x14ac:dyDescent="0.2">
      <c r="A21" s="199"/>
      <c r="B21" s="5" t="s">
        <v>167</v>
      </c>
    </row>
    <row r="22" spans="1:2" x14ac:dyDescent="0.2">
      <c r="A22" s="79"/>
      <c r="B22" s="5" t="s">
        <v>169</v>
      </c>
    </row>
  </sheetData>
  <mergeCells count="8">
    <mergeCell ref="A11:A12"/>
    <mergeCell ref="A6:A7"/>
    <mergeCell ref="N3:P3"/>
    <mergeCell ref="A3:A4"/>
    <mergeCell ref="B3:D3"/>
    <mergeCell ref="E3:G3"/>
    <mergeCell ref="H3:J3"/>
    <mergeCell ref="K3:M3"/>
  </mergeCells>
  <pageMargins left="0.2" right="0.2" top="0.75" bottom="0.75" header="0.3" footer="0.3"/>
  <pageSetup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opLeftCell="A22" workbookViewId="0">
      <selection activeCell="E46" sqref="E46"/>
    </sheetView>
  </sheetViews>
  <sheetFormatPr defaultColWidth="11.5703125" defaultRowHeight="11.25" x14ac:dyDescent="0.2"/>
  <cols>
    <col min="1" max="16384" width="11.5703125" style="108"/>
  </cols>
  <sheetData>
    <row r="1" spans="1:24" ht="12" thickBot="1" x14ac:dyDescent="0.25">
      <c r="A1" s="106" t="s">
        <v>69</v>
      </c>
      <c r="B1" s="107"/>
      <c r="C1" s="107"/>
      <c r="D1" s="107"/>
      <c r="E1" s="107"/>
      <c r="F1" s="107"/>
      <c r="G1" s="107"/>
    </row>
    <row r="2" spans="1:24" ht="12" thickBot="1" x14ac:dyDescent="0.25">
      <c r="A2" s="460" t="s">
        <v>70</v>
      </c>
      <c r="B2" s="462" t="s">
        <v>71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4"/>
    </row>
    <row r="3" spans="1:24" x14ac:dyDescent="0.2">
      <c r="A3" s="461"/>
      <c r="B3" s="109" t="s">
        <v>72</v>
      </c>
      <c r="C3" s="109" t="s">
        <v>73</v>
      </c>
      <c r="D3" s="110" t="s">
        <v>74</v>
      </c>
      <c r="E3" s="111" t="s">
        <v>75</v>
      </c>
      <c r="F3" s="111" t="s">
        <v>76</v>
      </c>
      <c r="G3" s="111" t="s">
        <v>77</v>
      </c>
      <c r="H3" s="111" t="s">
        <v>78</v>
      </c>
      <c r="I3" s="111" t="s">
        <v>79</v>
      </c>
      <c r="J3" s="111" t="s">
        <v>80</v>
      </c>
      <c r="K3" s="111" t="s">
        <v>81</v>
      </c>
      <c r="L3" s="111" t="s">
        <v>82</v>
      </c>
      <c r="M3" s="111" t="s">
        <v>83</v>
      </c>
      <c r="N3" s="111" t="s">
        <v>84</v>
      </c>
      <c r="O3" s="111" t="s">
        <v>85</v>
      </c>
      <c r="P3" s="112" t="s">
        <v>86</v>
      </c>
      <c r="Q3" s="111" t="s">
        <v>87</v>
      </c>
      <c r="R3" s="111" t="s">
        <v>88</v>
      </c>
      <c r="S3" s="111" t="s">
        <v>89</v>
      </c>
    </row>
    <row r="4" spans="1:24" ht="12" thickBot="1" x14ac:dyDescent="0.25">
      <c r="A4" s="113">
        <f>SUM(B4:S4)</f>
        <v>930</v>
      </c>
      <c r="B4" s="114">
        <v>70</v>
      </c>
      <c r="C4" s="115">
        <v>70</v>
      </c>
      <c r="D4" s="114">
        <v>70</v>
      </c>
      <c r="E4" s="116">
        <v>70</v>
      </c>
      <c r="F4" s="115">
        <v>40</v>
      </c>
      <c r="G4" s="115">
        <v>40</v>
      </c>
      <c r="H4" s="114">
        <v>70</v>
      </c>
      <c r="I4" s="114">
        <v>70</v>
      </c>
      <c r="J4" s="114">
        <v>70</v>
      </c>
      <c r="K4" s="115">
        <v>40</v>
      </c>
      <c r="L4" s="115">
        <v>40</v>
      </c>
      <c r="M4" s="114">
        <v>40</v>
      </c>
      <c r="N4" s="114">
        <v>40</v>
      </c>
      <c r="O4" s="114">
        <v>40</v>
      </c>
      <c r="P4" s="117">
        <v>40</v>
      </c>
      <c r="Q4" s="116">
        <v>40</v>
      </c>
      <c r="R4" s="115">
        <v>40</v>
      </c>
      <c r="S4" s="115">
        <v>40</v>
      </c>
      <c r="U4" s="108" t="s">
        <v>90</v>
      </c>
    </row>
    <row r="5" spans="1:24" x14ac:dyDescent="0.2">
      <c r="A5" s="118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  <c r="P5" s="121"/>
      <c r="Q5" s="122"/>
      <c r="R5" s="119"/>
      <c r="S5" s="119"/>
      <c r="U5" s="108" t="s">
        <v>91</v>
      </c>
    </row>
    <row r="6" spans="1:24" x14ac:dyDescent="0.2">
      <c r="A6" s="123" t="s">
        <v>53</v>
      </c>
      <c r="B6" s="124" t="s">
        <v>92</v>
      </c>
      <c r="C6" s="124" t="s">
        <v>92</v>
      </c>
      <c r="D6" s="125" t="s">
        <v>93</v>
      </c>
      <c r="E6" s="125" t="s">
        <v>93</v>
      </c>
      <c r="F6" s="126" t="s">
        <v>94</v>
      </c>
      <c r="G6" s="126" t="s">
        <v>94</v>
      </c>
      <c r="H6" s="127" t="s">
        <v>95</v>
      </c>
      <c r="I6" s="127" t="s">
        <v>95</v>
      </c>
      <c r="J6" s="125" t="s">
        <v>93</v>
      </c>
      <c r="K6" s="125" t="s">
        <v>93</v>
      </c>
      <c r="L6" s="125" t="s">
        <v>93</v>
      </c>
      <c r="M6" s="128" t="s">
        <v>96</v>
      </c>
      <c r="N6" s="125" t="s">
        <v>93</v>
      </c>
      <c r="O6" s="124" t="s">
        <v>92</v>
      </c>
      <c r="P6" s="128" t="s">
        <v>96</v>
      </c>
      <c r="Q6" s="129" t="s">
        <v>94</v>
      </c>
      <c r="R6" s="130" t="s">
        <v>97</v>
      </c>
      <c r="S6" s="130" t="s">
        <v>97</v>
      </c>
      <c r="U6" s="131" t="s">
        <v>92</v>
      </c>
      <c r="V6" s="132">
        <f>COUNTIF(B$5:S$10,U6)</f>
        <v>9</v>
      </c>
      <c r="W6" s="133" t="s">
        <v>96</v>
      </c>
      <c r="X6" s="132">
        <f>COUNTIF($B5:$S10,W6)</f>
        <v>6</v>
      </c>
    </row>
    <row r="7" spans="1:24" x14ac:dyDescent="0.2">
      <c r="A7" s="123" t="s">
        <v>40</v>
      </c>
      <c r="B7" s="124" t="s">
        <v>92</v>
      </c>
      <c r="C7" s="124" t="s">
        <v>92</v>
      </c>
      <c r="D7" s="125" t="s">
        <v>93</v>
      </c>
      <c r="E7" s="125" t="s">
        <v>93</v>
      </c>
      <c r="F7" s="126" t="s">
        <v>94</v>
      </c>
      <c r="G7" s="126" t="s">
        <v>94</v>
      </c>
      <c r="H7" s="127" t="s">
        <v>95</v>
      </c>
      <c r="I7" s="127" t="s">
        <v>95</v>
      </c>
      <c r="J7" s="125" t="s">
        <v>93</v>
      </c>
      <c r="K7" s="125" t="s">
        <v>93</v>
      </c>
      <c r="L7" s="125" t="s">
        <v>93</v>
      </c>
      <c r="M7" s="128" t="s">
        <v>96</v>
      </c>
      <c r="N7" s="125" t="s">
        <v>93</v>
      </c>
      <c r="O7" s="124" t="s">
        <v>92</v>
      </c>
      <c r="P7" s="128" t="s">
        <v>96</v>
      </c>
      <c r="Q7" s="129" t="s">
        <v>94</v>
      </c>
      <c r="R7" s="130" t="s">
        <v>97</v>
      </c>
      <c r="S7" s="130" t="s">
        <v>97</v>
      </c>
      <c r="U7" s="134" t="s">
        <v>94</v>
      </c>
      <c r="V7" s="132">
        <f>COUNTIF(B$5:S$10,U7)</f>
        <v>9</v>
      </c>
    </row>
    <row r="8" spans="1:24" x14ac:dyDescent="0.2">
      <c r="A8" s="123" t="s">
        <v>98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35"/>
      <c r="S8" s="135"/>
      <c r="U8" s="137" t="s">
        <v>95</v>
      </c>
      <c r="V8" s="132">
        <f t="shared" ref="V8" si="0">COUNTIF(B$5:S$10,U8)</f>
        <v>6</v>
      </c>
    </row>
    <row r="9" spans="1:24" x14ac:dyDescent="0.2">
      <c r="A9" s="123" t="s">
        <v>99</v>
      </c>
      <c r="B9" s="124" t="s">
        <v>92</v>
      </c>
      <c r="C9" s="124" t="s">
        <v>92</v>
      </c>
      <c r="D9" s="125" t="s">
        <v>93</v>
      </c>
      <c r="E9" s="125" t="s">
        <v>93</v>
      </c>
      <c r="F9" s="126" t="s">
        <v>94</v>
      </c>
      <c r="G9" s="126" t="s">
        <v>94</v>
      </c>
      <c r="H9" s="127" t="s">
        <v>95</v>
      </c>
      <c r="I9" s="127" t="s">
        <v>95</v>
      </c>
      <c r="J9" s="125" t="s">
        <v>93</v>
      </c>
      <c r="K9" s="125" t="s">
        <v>93</v>
      </c>
      <c r="L9" s="125" t="s">
        <v>93</v>
      </c>
      <c r="M9" s="128" t="s">
        <v>96</v>
      </c>
      <c r="N9" s="125" t="s">
        <v>93</v>
      </c>
      <c r="O9" s="124" t="s">
        <v>92</v>
      </c>
      <c r="P9" s="128" t="s">
        <v>96</v>
      </c>
      <c r="Q9" s="129" t="s">
        <v>94</v>
      </c>
      <c r="R9" s="130" t="s">
        <v>97</v>
      </c>
      <c r="S9" s="130" t="s">
        <v>97</v>
      </c>
      <c r="U9" s="138" t="s">
        <v>97</v>
      </c>
      <c r="V9" s="132">
        <f>COUNTIF(B$5:S$10,U9)</f>
        <v>6</v>
      </c>
    </row>
    <row r="10" spans="1:24" ht="12" thickBot="1" x14ac:dyDescent="0.25">
      <c r="A10" s="139" t="s">
        <v>100</v>
      </c>
      <c r="B10" s="140"/>
      <c r="C10" s="140"/>
      <c r="D10" s="141"/>
      <c r="E10" s="141"/>
      <c r="F10" s="142"/>
      <c r="G10" s="142"/>
      <c r="H10" s="143"/>
      <c r="I10" s="143"/>
      <c r="J10" s="141"/>
      <c r="K10" s="144"/>
      <c r="L10" s="144"/>
      <c r="M10" s="145"/>
      <c r="N10" s="144"/>
      <c r="O10" s="140"/>
      <c r="P10" s="145"/>
      <c r="Q10" s="146"/>
      <c r="R10" s="147"/>
      <c r="S10" s="147"/>
      <c r="U10" s="148" t="s">
        <v>93</v>
      </c>
      <c r="V10" s="132">
        <f>COUNTIF(B$5:S$10,U10)</f>
        <v>18</v>
      </c>
    </row>
    <row r="11" spans="1:24" x14ac:dyDescent="0.2">
      <c r="A11" s="118" t="s">
        <v>3</v>
      </c>
      <c r="B11" s="149"/>
      <c r="C11" s="149"/>
      <c r="D11" s="149"/>
      <c r="E11" s="149"/>
      <c r="F11" s="149"/>
      <c r="G11" s="149"/>
      <c r="H11" s="149"/>
      <c r="I11" s="149"/>
      <c r="J11" s="119"/>
      <c r="K11" s="149"/>
      <c r="L11" s="149"/>
      <c r="M11" s="149"/>
      <c r="N11" s="149"/>
      <c r="O11" s="150"/>
      <c r="P11" s="149"/>
      <c r="Q11" s="151"/>
      <c r="R11" s="149"/>
      <c r="S11" s="149"/>
    </row>
    <row r="12" spans="1:24" x14ac:dyDescent="0.2">
      <c r="A12" s="123" t="s">
        <v>53</v>
      </c>
      <c r="B12" s="128" t="s">
        <v>96</v>
      </c>
      <c r="C12" s="124" t="s">
        <v>92</v>
      </c>
      <c r="D12" s="125" t="s">
        <v>93</v>
      </c>
      <c r="E12" s="125" t="s">
        <v>93</v>
      </c>
      <c r="F12" s="126" t="s">
        <v>94</v>
      </c>
      <c r="G12" s="126" t="s">
        <v>94</v>
      </c>
      <c r="H12" s="127" t="s">
        <v>95</v>
      </c>
      <c r="I12" s="127" t="s">
        <v>95</v>
      </c>
      <c r="J12" s="126" t="s">
        <v>94</v>
      </c>
      <c r="K12" s="125" t="s">
        <v>93</v>
      </c>
      <c r="L12" s="125" t="s">
        <v>93</v>
      </c>
      <c r="M12" s="125" t="s">
        <v>93</v>
      </c>
      <c r="N12" s="125" t="s">
        <v>93</v>
      </c>
      <c r="O12" s="128" t="s">
        <v>96</v>
      </c>
      <c r="P12" s="130" t="s">
        <v>97</v>
      </c>
      <c r="Q12" s="130" t="s">
        <v>97</v>
      </c>
      <c r="R12" s="130" t="s">
        <v>97</v>
      </c>
      <c r="S12" s="130" t="s">
        <v>97</v>
      </c>
      <c r="U12" s="131" t="s">
        <v>92</v>
      </c>
      <c r="V12" s="132">
        <f>COUNTIF(B$11:S$16,U12)</f>
        <v>3</v>
      </c>
      <c r="W12" s="133" t="s">
        <v>96</v>
      </c>
      <c r="X12" s="132">
        <f>COUNTIF($B11:$S16,W12)</f>
        <v>6</v>
      </c>
    </row>
    <row r="13" spans="1:24" x14ac:dyDescent="0.2">
      <c r="A13" s="123" t="s">
        <v>40</v>
      </c>
      <c r="B13" s="128" t="s">
        <v>96</v>
      </c>
      <c r="C13" s="124" t="s">
        <v>92</v>
      </c>
      <c r="D13" s="125" t="s">
        <v>93</v>
      </c>
      <c r="E13" s="125" t="s">
        <v>93</v>
      </c>
      <c r="F13" s="126" t="s">
        <v>94</v>
      </c>
      <c r="G13" s="126" t="s">
        <v>94</v>
      </c>
      <c r="H13" s="127" t="s">
        <v>95</v>
      </c>
      <c r="I13" s="127" t="s">
        <v>95</v>
      </c>
      <c r="J13" s="126" t="s">
        <v>94</v>
      </c>
      <c r="K13" s="125" t="s">
        <v>93</v>
      </c>
      <c r="L13" s="125" t="s">
        <v>93</v>
      </c>
      <c r="M13" s="125" t="s">
        <v>93</v>
      </c>
      <c r="N13" s="125" t="s">
        <v>93</v>
      </c>
      <c r="O13" s="128" t="s">
        <v>96</v>
      </c>
      <c r="P13" s="130" t="s">
        <v>97</v>
      </c>
      <c r="Q13" s="130" t="s">
        <v>97</v>
      </c>
      <c r="R13" s="130" t="s">
        <v>97</v>
      </c>
      <c r="S13" s="130" t="s">
        <v>97</v>
      </c>
      <c r="U13" s="134" t="s">
        <v>94</v>
      </c>
      <c r="V13" s="132">
        <f>COUNTIF(B$11:S$16,U13)</f>
        <v>9</v>
      </c>
    </row>
    <row r="14" spans="1:24" x14ac:dyDescent="0.2">
      <c r="A14" s="123" t="s">
        <v>98</v>
      </c>
      <c r="B14" s="152" t="s">
        <v>101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U14" s="137" t="s">
        <v>95</v>
      </c>
      <c r="V14" s="132">
        <f t="shared" ref="V14" si="1">COUNTIF(B$11:S$16,U14)</f>
        <v>6</v>
      </c>
    </row>
    <row r="15" spans="1:24" x14ac:dyDescent="0.2">
      <c r="A15" s="123" t="s">
        <v>99</v>
      </c>
      <c r="B15" s="128" t="s">
        <v>96</v>
      </c>
      <c r="C15" s="124" t="s">
        <v>92</v>
      </c>
      <c r="D15" s="125" t="s">
        <v>93</v>
      </c>
      <c r="E15" s="125" t="s">
        <v>93</v>
      </c>
      <c r="F15" s="126" t="s">
        <v>94</v>
      </c>
      <c r="G15" s="126" t="s">
        <v>94</v>
      </c>
      <c r="H15" s="127" t="s">
        <v>95</v>
      </c>
      <c r="I15" s="127" t="s">
        <v>95</v>
      </c>
      <c r="J15" s="126" t="s">
        <v>94</v>
      </c>
      <c r="K15" s="125" t="s">
        <v>93</v>
      </c>
      <c r="L15" s="125" t="s">
        <v>93</v>
      </c>
      <c r="M15" s="125" t="s">
        <v>93</v>
      </c>
      <c r="N15" s="125" t="s">
        <v>93</v>
      </c>
      <c r="O15" s="128" t="s">
        <v>96</v>
      </c>
      <c r="P15" s="130" t="s">
        <v>97</v>
      </c>
      <c r="Q15" s="130" t="s">
        <v>97</v>
      </c>
      <c r="R15" s="130" t="s">
        <v>97</v>
      </c>
      <c r="S15" s="130" t="s">
        <v>97</v>
      </c>
      <c r="U15" s="138" t="s">
        <v>97</v>
      </c>
      <c r="V15" s="132">
        <f>COUNTIF(B$11:S$16,U15)</f>
        <v>12</v>
      </c>
    </row>
    <row r="16" spans="1:24" ht="12" thickBot="1" x14ac:dyDescent="0.25">
      <c r="A16" s="139" t="s">
        <v>100</v>
      </c>
      <c r="B16" s="145"/>
      <c r="C16" s="140"/>
      <c r="D16" s="141"/>
      <c r="E16" s="141"/>
      <c r="F16" s="153"/>
      <c r="G16" s="153"/>
      <c r="H16" s="143"/>
      <c r="I16" s="143"/>
      <c r="J16" s="153"/>
      <c r="K16" s="141"/>
      <c r="L16" s="141"/>
      <c r="M16" s="141"/>
      <c r="N16" s="141"/>
      <c r="O16" s="145"/>
      <c r="P16" s="147"/>
      <c r="Q16" s="154"/>
      <c r="R16" s="147"/>
      <c r="S16" s="147"/>
      <c r="U16" s="148" t="s">
        <v>93</v>
      </c>
      <c r="V16" s="132">
        <f>COUNTIF(B$11:S$16,U16)</f>
        <v>18</v>
      </c>
    </row>
    <row r="17" spans="1:24" x14ac:dyDescent="0.2">
      <c r="A17" s="118" t="s">
        <v>4</v>
      </c>
      <c r="B17" s="149"/>
      <c r="C17" s="149"/>
      <c r="D17" s="149"/>
      <c r="E17" s="149"/>
      <c r="F17" s="149"/>
      <c r="G17" s="149"/>
      <c r="H17" s="149"/>
      <c r="I17" s="149"/>
      <c r="J17" s="119"/>
      <c r="K17" s="149"/>
      <c r="L17" s="149"/>
      <c r="M17" s="149"/>
      <c r="N17" s="149"/>
      <c r="O17" s="150"/>
      <c r="P17" s="149"/>
      <c r="Q17" s="151"/>
      <c r="R17" s="149"/>
      <c r="S17" s="149"/>
    </row>
    <row r="18" spans="1:24" x14ac:dyDescent="0.2">
      <c r="A18" s="123" t="s">
        <v>53</v>
      </c>
      <c r="B18" s="124" t="s">
        <v>92</v>
      </c>
      <c r="C18" s="124" t="s">
        <v>92</v>
      </c>
      <c r="D18" s="125" t="s">
        <v>93</v>
      </c>
      <c r="E18" s="125" t="s">
        <v>93</v>
      </c>
      <c r="F18" s="126" t="s">
        <v>94</v>
      </c>
      <c r="G18" s="126" t="s">
        <v>94</v>
      </c>
      <c r="H18" s="127" t="s">
        <v>95</v>
      </c>
      <c r="I18" s="127" t="s">
        <v>95</v>
      </c>
      <c r="J18" s="124" t="s">
        <v>92</v>
      </c>
      <c r="K18" s="125" t="s">
        <v>93</v>
      </c>
      <c r="L18" s="125" t="s">
        <v>93</v>
      </c>
      <c r="M18" s="124" t="s">
        <v>92</v>
      </c>
      <c r="N18" s="125" t="s">
        <v>93</v>
      </c>
      <c r="O18" s="125" t="s">
        <v>93</v>
      </c>
      <c r="P18" s="129" t="s">
        <v>94</v>
      </c>
      <c r="Q18" s="128" t="s">
        <v>96</v>
      </c>
      <c r="R18" s="130" t="s">
        <v>97</v>
      </c>
      <c r="S18" s="130" t="s">
        <v>97</v>
      </c>
      <c r="U18" s="131" t="s">
        <v>92</v>
      </c>
      <c r="V18" s="132">
        <f>COUNTIF(B$17:S$22,U18)</f>
        <v>12</v>
      </c>
      <c r="W18" s="133" t="s">
        <v>96</v>
      </c>
      <c r="X18" s="132">
        <f>COUNTIF($B17:$S22,W18)</f>
        <v>3</v>
      </c>
    </row>
    <row r="19" spans="1:24" x14ac:dyDescent="0.2">
      <c r="A19" s="123" t="s">
        <v>40</v>
      </c>
      <c r="B19" s="124" t="s">
        <v>92</v>
      </c>
      <c r="C19" s="124" t="s">
        <v>92</v>
      </c>
      <c r="D19" s="125" t="s">
        <v>93</v>
      </c>
      <c r="E19" s="125" t="s">
        <v>93</v>
      </c>
      <c r="F19" s="126" t="s">
        <v>94</v>
      </c>
      <c r="G19" s="126" t="s">
        <v>94</v>
      </c>
      <c r="H19" s="127" t="s">
        <v>95</v>
      </c>
      <c r="I19" s="127" t="s">
        <v>95</v>
      </c>
      <c r="J19" s="124" t="s">
        <v>92</v>
      </c>
      <c r="K19" s="125" t="s">
        <v>93</v>
      </c>
      <c r="L19" s="125" t="s">
        <v>93</v>
      </c>
      <c r="M19" s="124" t="s">
        <v>92</v>
      </c>
      <c r="N19" s="125" t="s">
        <v>93</v>
      </c>
      <c r="O19" s="125" t="s">
        <v>93</v>
      </c>
      <c r="P19" s="129" t="s">
        <v>94</v>
      </c>
      <c r="Q19" s="128" t="s">
        <v>96</v>
      </c>
      <c r="R19" s="130" t="s">
        <v>97</v>
      </c>
      <c r="S19" s="130" t="s">
        <v>97</v>
      </c>
      <c r="U19" s="134" t="s">
        <v>94</v>
      </c>
      <c r="V19" s="132">
        <f>COUNTIF(B$17:S$22,U19)</f>
        <v>9</v>
      </c>
    </row>
    <row r="20" spans="1:24" x14ac:dyDescent="0.2">
      <c r="A20" s="123" t="s">
        <v>98</v>
      </c>
      <c r="B20" s="152" t="s">
        <v>101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135"/>
      <c r="R20" s="135"/>
      <c r="S20" s="135"/>
      <c r="U20" s="137" t="s">
        <v>95</v>
      </c>
      <c r="V20" s="132">
        <f t="shared" ref="V20" si="2">COUNTIF(B$17:S$22,U20)</f>
        <v>6</v>
      </c>
    </row>
    <row r="21" spans="1:24" x14ac:dyDescent="0.2">
      <c r="A21" s="123" t="s">
        <v>99</v>
      </c>
      <c r="B21" s="124" t="s">
        <v>92</v>
      </c>
      <c r="C21" s="124" t="s">
        <v>92</v>
      </c>
      <c r="D21" s="125" t="s">
        <v>93</v>
      </c>
      <c r="E21" s="125" t="s">
        <v>93</v>
      </c>
      <c r="F21" s="126" t="s">
        <v>94</v>
      </c>
      <c r="G21" s="126" t="s">
        <v>94</v>
      </c>
      <c r="H21" s="127" t="s">
        <v>95</v>
      </c>
      <c r="I21" s="127" t="s">
        <v>95</v>
      </c>
      <c r="J21" s="124" t="s">
        <v>92</v>
      </c>
      <c r="K21" s="125" t="s">
        <v>93</v>
      </c>
      <c r="L21" s="125" t="s">
        <v>93</v>
      </c>
      <c r="M21" s="124" t="s">
        <v>92</v>
      </c>
      <c r="N21" s="125" t="s">
        <v>93</v>
      </c>
      <c r="O21" s="125" t="s">
        <v>93</v>
      </c>
      <c r="P21" s="129" t="s">
        <v>94</v>
      </c>
      <c r="Q21" s="128" t="s">
        <v>96</v>
      </c>
      <c r="R21" s="130" t="s">
        <v>97</v>
      </c>
      <c r="S21" s="130" t="s">
        <v>97</v>
      </c>
      <c r="U21" s="138" t="s">
        <v>97</v>
      </c>
      <c r="V21" s="132">
        <f>COUNTIF(B$17:S$22,U21)</f>
        <v>6</v>
      </c>
    </row>
    <row r="22" spans="1:24" ht="12" thickBot="1" x14ac:dyDescent="0.25">
      <c r="A22" s="139" t="s">
        <v>100</v>
      </c>
      <c r="B22" s="140"/>
      <c r="C22" s="140"/>
      <c r="D22" s="141"/>
      <c r="E22" s="141"/>
      <c r="F22" s="153"/>
      <c r="G22" s="153"/>
      <c r="H22" s="143"/>
      <c r="I22" s="143"/>
      <c r="J22" s="140"/>
      <c r="K22" s="141"/>
      <c r="L22" s="141"/>
      <c r="M22" s="140"/>
      <c r="N22" s="141"/>
      <c r="O22" s="141"/>
      <c r="P22" s="155"/>
      <c r="Q22" s="145"/>
      <c r="R22" s="147"/>
      <c r="S22" s="147"/>
      <c r="U22" s="148" t="s">
        <v>93</v>
      </c>
      <c r="V22" s="132">
        <f>COUNTIF(B$17:S$22,U22)</f>
        <v>18</v>
      </c>
    </row>
    <row r="23" spans="1:24" ht="12" thickBot="1" x14ac:dyDescent="0.25">
      <c r="A23" s="118" t="s">
        <v>5</v>
      </c>
      <c r="B23" s="149"/>
      <c r="C23" s="149"/>
      <c r="D23" s="149"/>
      <c r="E23" s="149"/>
      <c r="F23" s="149"/>
      <c r="G23" s="149"/>
      <c r="H23" s="149"/>
      <c r="I23" s="149"/>
      <c r="J23" s="119"/>
      <c r="K23" s="149"/>
      <c r="L23" s="149"/>
      <c r="M23" s="149"/>
      <c r="N23" s="149"/>
      <c r="O23" s="150"/>
      <c r="P23" s="149"/>
      <c r="Q23" s="156"/>
      <c r="R23" s="149"/>
      <c r="S23" s="149"/>
    </row>
    <row r="24" spans="1:24" x14ac:dyDescent="0.2">
      <c r="A24" s="123" t="s">
        <v>53</v>
      </c>
      <c r="B24" s="128" t="s">
        <v>96</v>
      </c>
      <c r="C24" s="124" t="s">
        <v>92</v>
      </c>
      <c r="D24" s="125" t="s">
        <v>93</v>
      </c>
      <c r="E24" s="125" t="s">
        <v>93</v>
      </c>
      <c r="F24" s="124" t="s">
        <v>92</v>
      </c>
      <c r="G24" s="124" t="s">
        <v>92</v>
      </c>
      <c r="H24" s="127" t="s">
        <v>95</v>
      </c>
      <c r="I24" s="127" t="s">
        <v>95</v>
      </c>
      <c r="J24" s="126" t="s">
        <v>94</v>
      </c>
      <c r="K24" s="125" t="s">
        <v>93</v>
      </c>
      <c r="L24" s="125" t="s">
        <v>93</v>
      </c>
      <c r="M24" s="127" t="s">
        <v>95</v>
      </c>
      <c r="N24" s="125" t="s">
        <v>93</v>
      </c>
      <c r="O24" s="157" t="s">
        <v>95</v>
      </c>
      <c r="P24" s="128" t="s">
        <v>96</v>
      </c>
      <c r="Q24" s="158" t="s">
        <v>97</v>
      </c>
      <c r="R24" s="130" t="s">
        <v>97</v>
      </c>
      <c r="S24" s="130" t="s">
        <v>97</v>
      </c>
      <c r="U24" s="131" t="s">
        <v>92</v>
      </c>
      <c r="V24" s="132">
        <f>COUNTIF(B$23:S$28,U24)</f>
        <v>9</v>
      </c>
      <c r="W24" s="133" t="s">
        <v>96</v>
      </c>
      <c r="X24" s="132">
        <f>COUNTIF($B23:$S28,W24)</f>
        <v>6</v>
      </c>
    </row>
    <row r="25" spans="1:24" x14ac:dyDescent="0.2">
      <c r="A25" s="123" t="s">
        <v>40</v>
      </c>
      <c r="B25" s="128" t="s">
        <v>96</v>
      </c>
      <c r="C25" s="124" t="s">
        <v>92</v>
      </c>
      <c r="D25" s="125" t="s">
        <v>93</v>
      </c>
      <c r="E25" s="125" t="s">
        <v>93</v>
      </c>
      <c r="F25" s="124" t="s">
        <v>92</v>
      </c>
      <c r="G25" s="124" t="s">
        <v>92</v>
      </c>
      <c r="H25" s="127" t="s">
        <v>95</v>
      </c>
      <c r="I25" s="127" t="s">
        <v>95</v>
      </c>
      <c r="J25" s="126" t="s">
        <v>94</v>
      </c>
      <c r="K25" s="125" t="s">
        <v>93</v>
      </c>
      <c r="L25" s="125" t="s">
        <v>93</v>
      </c>
      <c r="M25" s="127" t="s">
        <v>95</v>
      </c>
      <c r="N25" s="125" t="s">
        <v>93</v>
      </c>
      <c r="O25" s="157" t="s">
        <v>95</v>
      </c>
      <c r="P25" s="128" t="s">
        <v>96</v>
      </c>
      <c r="Q25" s="158" t="s">
        <v>97</v>
      </c>
      <c r="R25" s="130" t="s">
        <v>97</v>
      </c>
      <c r="S25" s="130" t="s">
        <v>97</v>
      </c>
      <c r="U25" s="134" t="s">
        <v>94</v>
      </c>
      <c r="V25" s="132">
        <f>COUNTIF(B$23:S$28,U25)</f>
        <v>3</v>
      </c>
    </row>
    <row r="26" spans="1:24" x14ac:dyDescent="0.2">
      <c r="A26" s="123" t="s">
        <v>98</v>
      </c>
      <c r="B26" s="152" t="s">
        <v>101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59"/>
      <c r="P26" s="135"/>
      <c r="Q26" s="136"/>
      <c r="R26" s="135"/>
      <c r="S26" s="135"/>
      <c r="U26" s="137" t="s">
        <v>95</v>
      </c>
      <c r="V26" s="132">
        <f t="shared" ref="V26" si="3">COUNTIF(B$23:S$28,U26)</f>
        <v>12</v>
      </c>
    </row>
    <row r="27" spans="1:24" x14ac:dyDescent="0.2">
      <c r="A27" s="123" t="s">
        <v>99</v>
      </c>
      <c r="B27" s="128" t="s">
        <v>96</v>
      </c>
      <c r="C27" s="124" t="s">
        <v>92</v>
      </c>
      <c r="D27" s="125" t="s">
        <v>93</v>
      </c>
      <c r="E27" s="125" t="s">
        <v>93</v>
      </c>
      <c r="F27" s="124" t="s">
        <v>92</v>
      </c>
      <c r="G27" s="124" t="s">
        <v>92</v>
      </c>
      <c r="H27" s="127" t="s">
        <v>95</v>
      </c>
      <c r="I27" s="127" t="s">
        <v>95</v>
      </c>
      <c r="J27" s="126" t="s">
        <v>94</v>
      </c>
      <c r="K27" s="125" t="s">
        <v>93</v>
      </c>
      <c r="L27" s="125" t="s">
        <v>93</v>
      </c>
      <c r="M27" s="127" t="s">
        <v>95</v>
      </c>
      <c r="N27" s="125" t="s">
        <v>93</v>
      </c>
      <c r="O27" s="157" t="s">
        <v>95</v>
      </c>
      <c r="P27" s="128" t="s">
        <v>96</v>
      </c>
      <c r="Q27" s="158" t="s">
        <v>97</v>
      </c>
      <c r="R27" s="130" t="s">
        <v>97</v>
      </c>
      <c r="S27" s="130" t="s">
        <v>97</v>
      </c>
      <c r="U27" s="138" t="s">
        <v>97</v>
      </c>
      <c r="V27" s="132">
        <f>COUNTIF(B$23:S$28,U27)</f>
        <v>9</v>
      </c>
    </row>
    <row r="28" spans="1:24" ht="12" thickBot="1" x14ac:dyDescent="0.25">
      <c r="A28" s="139" t="s">
        <v>100</v>
      </c>
      <c r="B28" s="145"/>
      <c r="C28" s="160"/>
      <c r="D28" s="141"/>
      <c r="E28" s="141"/>
      <c r="F28" s="160"/>
      <c r="G28" s="160"/>
      <c r="H28" s="143"/>
      <c r="I28" s="143"/>
      <c r="J28" s="153"/>
      <c r="K28" s="144"/>
      <c r="L28" s="144"/>
      <c r="M28" s="143"/>
      <c r="N28" s="141"/>
      <c r="O28" s="161"/>
      <c r="P28" s="145"/>
      <c r="Q28" s="162"/>
      <c r="R28" s="147"/>
      <c r="S28" s="147"/>
      <c r="U28" s="148" t="s">
        <v>93</v>
      </c>
      <c r="V28" s="132">
        <f>COUNTIF(B$23:S$28,U28)</f>
        <v>15</v>
      </c>
    </row>
    <row r="29" spans="1:24" x14ac:dyDescent="0.2">
      <c r="A29" s="118" t="s">
        <v>68</v>
      </c>
      <c r="B29" s="149"/>
      <c r="C29" s="149"/>
      <c r="D29" s="149"/>
      <c r="E29" s="149"/>
      <c r="F29" s="149"/>
      <c r="G29" s="149"/>
      <c r="H29" s="149"/>
      <c r="I29" s="149"/>
      <c r="J29" s="119"/>
      <c r="K29" s="149"/>
      <c r="L29" s="149"/>
      <c r="M29" s="149"/>
      <c r="N29" s="149"/>
      <c r="O29" s="150"/>
      <c r="P29" s="149"/>
      <c r="Q29" s="149"/>
      <c r="R29" s="149"/>
      <c r="S29" s="149"/>
    </row>
    <row r="30" spans="1:24" x14ac:dyDescent="0.2">
      <c r="A30" s="123" t="s">
        <v>53</v>
      </c>
      <c r="B30" s="128" t="s">
        <v>96</v>
      </c>
      <c r="C30" s="124" t="s">
        <v>92</v>
      </c>
      <c r="D30" s="125" t="s">
        <v>93</v>
      </c>
      <c r="E30" s="125" t="s">
        <v>93</v>
      </c>
      <c r="F30" s="126" t="s">
        <v>94</v>
      </c>
      <c r="G30" s="126" t="s">
        <v>94</v>
      </c>
      <c r="H30" s="127" t="s">
        <v>95</v>
      </c>
      <c r="I30" s="127" t="s">
        <v>95</v>
      </c>
      <c r="J30" s="124" t="s">
        <v>92</v>
      </c>
      <c r="K30" s="125" t="s">
        <v>93</v>
      </c>
      <c r="L30" s="125" t="s">
        <v>93</v>
      </c>
      <c r="M30" s="126" t="s">
        <v>94</v>
      </c>
      <c r="N30" s="125" t="s">
        <v>93</v>
      </c>
      <c r="O30" s="127" t="s">
        <v>95</v>
      </c>
      <c r="P30" s="128" t="s">
        <v>96</v>
      </c>
      <c r="Q30" s="124" t="s">
        <v>92</v>
      </c>
      <c r="R30" s="130" t="s">
        <v>97</v>
      </c>
      <c r="S30" s="130" t="s">
        <v>97</v>
      </c>
      <c r="U30" s="131" t="s">
        <v>92</v>
      </c>
      <c r="V30" s="132">
        <f>COUNTIF(B$29:S$34,U30)</f>
        <v>9</v>
      </c>
      <c r="W30" s="133" t="s">
        <v>96</v>
      </c>
      <c r="X30" s="132">
        <f>COUNTIF($B29:$S34,W30)</f>
        <v>6</v>
      </c>
    </row>
    <row r="31" spans="1:24" x14ac:dyDescent="0.2">
      <c r="A31" s="123" t="s">
        <v>40</v>
      </c>
      <c r="B31" s="128" t="s">
        <v>96</v>
      </c>
      <c r="C31" s="124" t="s">
        <v>92</v>
      </c>
      <c r="D31" s="125" t="s">
        <v>93</v>
      </c>
      <c r="E31" s="125" t="s">
        <v>93</v>
      </c>
      <c r="F31" s="126" t="s">
        <v>94</v>
      </c>
      <c r="G31" s="126" t="s">
        <v>94</v>
      </c>
      <c r="H31" s="127" t="s">
        <v>95</v>
      </c>
      <c r="I31" s="127" t="s">
        <v>95</v>
      </c>
      <c r="J31" s="124" t="s">
        <v>92</v>
      </c>
      <c r="K31" s="125" t="s">
        <v>93</v>
      </c>
      <c r="L31" s="125" t="s">
        <v>93</v>
      </c>
      <c r="M31" s="126" t="s">
        <v>94</v>
      </c>
      <c r="N31" s="125" t="s">
        <v>93</v>
      </c>
      <c r="O31" s="127" t="s">
        <v>95</v>
      </c>
      <c r="P31" s="128" t="s">
        <v>96</v>
      </c>
      <c r="Q31" s="124" t="s">
        <v>92</v>
      </c>
      <c r="R31" s="130" t="s">
        <v>97</v>
      </c>
      <c r="S31" s="130" t="s">
        <v>97</v>
      </c>
      <c r="U31" s="134" t="s">
        <v>94</v>
      </c>
      <c r="V31" s="132">
        <f>COUNTIF(B$29:S$34,U31)</f>
        <v>9</v>
      </c>
    </row>
    <row r="32" spans="1:24" x14ac:dyDescent="0.2">
      <c r="A32" s="123" t="s">
        <v>98</v>
      </c>
      <c r="B32" s="152" t="s">
        <v>101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U32" s="137" t="s">
        <v>95</v>
      </c>
      <c r="V32" s="132">
        <f t="shared" ref="V32" si="4">COUNTIF(B$29:S$34,U32)</f>
        <v>9</v>
      </c>
    </row>
    <row r="33" spans="1:22" x14ac:dyDescent="0.2">
      <c r="A33" s="123" t="s">
        <v>99</v>
      </c>
      <c r="B33" s="128" t="s">
        <v>96</v>
      </c>
      <c r="C33" s="124" t="s">
        <v>92</v>
      </c>
      <c r="D33" s="125" t="s">
        <v>93</v>
      </c>
      <c r="E33" s="125" t="s">
        <v>93</v>
      </c>
      <c r="F33" s="126" t="s">
        <v>94</v>
      </c>
      <c r="G33" s="126" t="s">
        <v>94</v>
      </c>
      <c r="H33" s="127" t="s">
        <v>95</v>
      </c>
      <c r="I33" s="127" t="s">
        <v>95</v>
      </c>
      <c r="J33" s="124" t="s">
        <v>92</v>
      </c>
      <c r="K33" s="125" t="s">
        <v>93</v>
      </c>
      <c r="L33" s="125" t="s">
        <v>93</v>
      </c>
      <c r="M33" s="126" t="s">
        <v>94</v>
      </c>
      <c r="N33" s="125" t="s">
        <v>93</v>
      </c>
      <c r="O33" s="127" t="s">
        <v>95</v>
      </c>
      <c r="P33" s="128" t="s">
        <v>96</v>
      </c>
      <c r="Q33" s="124" t="s">
        <v>92</v>
      </c>
      <c r="R33" s="130" t="s">
        <v>97</v>
      </c>
      <c r="S33" s="130" t="s">
        <v>97</v>
      </c>
      <c r="U33" s="138" t="s">
        <v>97</v>
      </c>
      <c r="V33" s="132">
        <f>COUNTIF(B$29:S$34,U33)</f>
        <v>6</v>
      </c>
    </row>
    <row r="34" spans="1:22" ht="12" thickBot="1" x14ac:dyDescent="0.25">
      <c r="A34" s="139" t="s">
        <v>100</v>
      </c>
      <c r="B34" s="145"/>
      <c r="C34" s="160"/>
      <c r="D34" s="163"/>
      <c r="E34" s="141"/>
      <c r="F34" s="142"/>
      <c r="G34" s="142"/>
      <c r="H34" s="143"/>
      <c r="I34" s="143"/>
      <c r="J34" s="160"/>
      <c r="K34" s="141"/>
      <c r="L34" s="141"/>
      <c r="M34" s="142"/>
      <c r="N34" s="163"/>
      <c r="O34" s="164"/>
      <c r="P34" s="145"/>
      <c r="Q34" s="160"/>
      <c r="R34" s="154"/>
      <c r="S34" s="154"/>
      <c r="U34" s="148" t="s">
        <v>93</v>
      </c>
      <c r="V34" s="132">
        <f>COUNTIF(B$29:S$34,U34)</f>
        <v>15</v>
      </c>
    </row>
    <row r="35" spans="1:22" ht="12" thickBot="1" x14ac:dyDescent="0.25">
      <c r="A35" s="165" t="s">
        <v>102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66"/>
      <c r="P35" s="156"/>
      <c r="Q35" s="156"/>
      <c r="R35" s="156"/>
      <c r="S35" s="156"/>
    </row>
    <row r="37" spans="1:22" x14ac:dyDescent="0.2">
      <c r="A37" s="167" t="s">
        <v>103</v>
      </c>
      <c r="B37" s="108" t="s">
        <v>104</v>
      </c>
      <c r="U37" s="108" t="s">
        <v>105</v>
      </c>
    </row>
    <row r="38" spans="1:22" x14ac:dyDescent="0.2">
      <c r="B38" s="108" t="s">
        <v>106</v>
      </c>
      <c r="U38" s="108" t="s">
        <v>107</v>
      </c>
    </row>
    <row r="39" spans="1:22" x14ac:dyDescent="0.2">
      <c r="U39" s="131" t="s">
        <v>92</v>
      </c>
      <c r="V39" s="132">
        <f>COUNTIF(B$5:S$35,U39)</f>
        <v>42</v>
      </c>
    </row>
    <row r="40" spans="1:22" x14ac:dyDescent="0.2">
      <c r="A40" s="168" t="s">
        <v>108</v>
      </c>
      <c r="B40" s="168"/>
      <c r="C40" s="168"/>
      <c r="D40" s="168"/>
      <c r="E40" s="168"/>
      <c r="F40" s="168"/>
      <c r="G40" s="168"/>
      <c r="H40" s="168"/>
      <c r="I40" s="168"/>
      <c r="U40" s="134" t="s">
        <v>94</v>
      </c>
      <c r="V40" s="132">
        <f>COUNTIF(B$5:S$35,U40)</f>
        <v>39</v>
      </c>
    </row>
    <row r="41" spans="1:22" ht="12" thickBot="1" x14ac:dyDescent="0.25">
      <c r="A41" s="169"/>
      <c r="B41" s="170"/>
      <c r="C41" s="170" t="s">
        <v>109</v>
      </c>
      <c r="D41" s="171" t="s">
        <v>110</v>
      </c>
      <c r="E41" s="171"/>
      <c r="F41" s="170"/>
      <c r="G41" s="171"/>
      <c r="H41" s="171"/>
      <c r="I41" s="171"/>
      <c r="U41" s="137" t="s">
        <v>95</v>
      </c>
      <c r="V41" s="132">
        <f t="shared" ref="V41" si="5">COUNTIF(B$5:S$35,U41)</f>
        <v>39</v>
      </c>
    </row>
    <row r="42" spans="1:22" x14ac:dyDescent="0.2">
      <c r="A42" s="137" t="s">
        <v>111</v>
      </c>
      <c r="U42" s="138" t="s">
        <v>97</v>
      </c>
      <c r="V42" s="132">
        <f>COUNTIF(B$5:S$35,U42)</f>
        <v>39</v>
      </c>
    </row>
    <row r="43" spans="1:22" x14ac:dyDescent="0.2">
      <c r="A43" s="108" t="s">
        <v>112</v>
      </c>
      <c r="C43" s="108">
        <v>60</v>
      </c>
      <c r="D43" s="108">
        <v>10</v>
      </c>
      <c r="U43" s="148" t="s">
        <v>93</v>
      </c>
      <c r="V43" s="132">
        <f>COUNTIF(B$5:S$35,U43)</f>
        <v>84</v>
      </c>
    </row>
    <row r="44" spans="1:22" x14ac:dyDescent="0.2">
      <c r="A44" s="108" t="s">
        <v>113</v>
      </c>
      <c r="C44" s="108">
        <v>60</v>
      </c>
      <c r="D44" s="108">
        <v>8</v>
      </c>
      <c r="U44" s="133" t="s">
        <v>96</v>
      </c>
      <c r="V44" s="132">
        <f>COUNTIF(B$5:S$35,U44)</f>
        <v>27</v>
      </c>
    </row>
    <row r="45" spans="1:22" x14ac:dyDescent="0.2">
      <c r="A45" s="108" t="s">
        <v>114</v>
      </c>
      <c r="C45" s="108">
        <v>50</v>
      </c>
      <c r="D45" s="108">
        <v>8</v>
      </c>
      <c r="V45" s="132">
        <f>SUM(V39:V44)</f>
        <v>270</v>
      </c>
    </row>
    <row r="46" spans="1:22" x14ac:dyDescent="0.2">
      <c r="A46" s="108" t="s">
        <v>115</v>
      </c>
      <c r="C46" s="108">
        <v>50</v>
      </c>
      <c r="D46" s="108">
        <v>8</v>
      </c>
    </row>
    <row r="47" spans="1:22" x14ac:dyDescent="0.2">
      <c r="C47" s="172">
        <f>SUM(C43:C46)</f>
        <v>220</v>
      </c>
      <c r="D47" s="173">
        <f>SUM(D43:D46)</f>
        <v>34</v>
      </c>
    </row>
    <row r="48" spans="1:22" x14ac:dyDescent="0.2">
      <c r="A48" s="137" t="s">
        <v>116</v>
      </c>
    </row>
    <row r="49" spans="1:4" x14ac:dyDescent="0.2">
      <c r="A49" s="108" t="s">
        <v>117</v>
      </c>
      <c r="C49" s="108">
        <v>40</v>
      </c>
      <c r="D49" s="108">
        <v>10</v>
      </c>
    </row>
    <row r="50" spans="1:4" x14ac:dyDescent="0.2">
      <c r="A50" s="108" t="s">
        <v>118</v>
      </c>
      <c r="C50" s="108">
        <v>40</v>
      </c>
      <c r="D50" s="108">
        <v>8</v>
      </c>
    </row>
    <row r="51" spans="1:4" x14ac:dyDescent="0.2">
      <c r="A51" s="108" t="s">
        <v>119</v>
      </c>
      <c r="C51" s="108">
        <v>40</v>
      </c>
      <c r="D51" s="108">
        <v>8</v>
      </c>
    </row>
    <row r="52" spans="1:4" x14ac:dyDescent="0.2">
      <c r="A52" s="108" t="s">
        <v>120</v>
      </c>
      <c r="C52" s="108">
        <v>40</v>
      </c>
      <c r="D52" s="108">
        <v>8</v>
      </c>
    </row>
    <row r="53" spans="1:4" x14ac:dyDescent="0.2">
      <c r="C53" s="172">
        <f>SUM(C49:C52)</f>
        <v>160</v>
      </c>
      <c r="D53" s="173">
        <f>SUM(D49:D52)</f>
        <v>34</v>
      </c>
    </row>
    <row r="54" spans="1:4" x14ac:dyDescent="0.2">
      <c r="A54" s="137" t="s">
        <v>121</v>
      </c>
    </row>
    <row r="55" spans="1:4" x14ac:dyDescent="0.2">
      <c r="A55" s="108" t="s">
        <v>122</v>
      </c>
      <c r="C55" s="108">
        <v>40</v>
      </c>
      <c r="D55" s="108">
        <v>10</v>
      </c>
    </row>
    <row r="56" spans="1:4" x14ac:dyDescent="0.2">
      <c r="A56" s="108" t="s">
        <v>123</v>
      </c>
      <c r="C56" s="108">
        <v>40</v>
      </c>
      <c r="D56" s="108">
        <v>8</v>
      </c>
    </row>
    <row r="57" spans="1:4" x14ac:dyDescent="0.2">
      <c r="A57" s="108" t="s">
        <v>124</v>
      </c>
      <c r="C57" s="108">
        <v>40</v>
      </c>
      <c r="D57" s="108">
        <v>8</v>
      </c>
    </row>
    <row r="58" spans="1:4" x14ac:dyDescent="0.2">
      <c r="A58" s="108" t="s">
        <v>125</v>
      </c>
      <c r="C58" s="108">
        <v>40</v>
      </c>
      <c r="D58" s="108">
        <v>8</v>
      </c>
    </row>
    <row r="59" spans="1:4" x14ac:dyDescent="0.2">
      <c r="C59" s="172">
        <f>SUM(C55:C58)</f>
        <v>160</v>
      </c>
      <c r="D59" s="173">
        <f>SUM(D55:D58)</f>
        <v>34</v>
      </c>
    </row>
    <row r="60" spans="1:4" x14ac:dyDescent="0.2">
      <c r="A60" s="137" t="s">
        <v>126</v>
      </c>
    </row>
    <row r="61" spans="1:4" x14ac:dyDescent="0.2">
      <c r="A61" s="108" t="s">
        <v>127</v>
      </c>
      <c r="C61" s="108">
        <v>40</v>
      </c>
      <c r="D61" s="108">
        <v>10</v>
      </c>
    </row>
    <row r="62" spans="1:4" x14ac:dyDescent="0.2">
      <c r="A62" s="108" t="s">
        <v>128</v>
      </c>
      <c r="C62" s="108">
        <v>40</v>
      </c>
      <c r="D62" s="108">
        <v>8</v>
      </c>
    </row>
    <row r="63" spans="1:4" x14ac:dyDescent="0.2">
      <c r="A63" s="108" t="s">
        <v>129</v>
      </c>
      <c r="C63" s="108">
        <v>40</v>
      </c>
      <c r="D63" s="108">
        <v>8</v>
      </c>
    </row>
    <row r="64" spans="1:4" x14ac:dyDescent="0.2">
      <c r="A64" s="108" t="s">
        <v>130</v>
      </c>
      <c r="C64" s="108">
        <v>40</v>
      </c>
      <c r="D64" s="108">
        <v>8</v>
      </c>
    </row>
    <row r="65" spans="1:5" x14ac:dyDescent="0.2">
      <c r="C65" s="172">
        <f>SUM(C61:C64)</f>
        <v>160</v>
      </c>
      <c r="D65" s="173">
        <f>SUM(D61:D64)</f>
        <v>34</v>
      </c>
    </row>
    <row r="66" spans="1:5" x14ac:dyDescent="0.2">
      <c r="A66" s="137" t="s">
        <v>131</v>
      </c>
    </row>
    <row r="67" spans="1:5" x14ac:dyDescent="0.2">
      <c r="A67" s="108" t="s">
        <v>132</v>
      </c>
      <c r="C67" s="108">
        <v>70</v>
      </c>
      <c r="D67" s="108">
        <v>10</v>
      </c>
    </row>
    <row r="68" spans="1:5" x14ac:dyDescent="0.2">
      <c r="A68" s="108" t="s">
        <v>133</v>
      </c>
      <c r="C68" s="108">
        <v>70</v>
      </c>
      <c r="D68" s="108">
        <v>10</v>
      </c>
    </row>
    <row r="69" spans="1:5" x14ac:dyDescent="0.2">
      <c r="A69" s="108" t="s">
        <v>134</v>
      </c>
      <c r="C69" s="108">
        <v>70</v>
      </c>
      <c r="D69" s="108">
        <v>8</v>
      </c>
    </row>
    <row r="70" spans="1:5" x14ac:dyDescent="0.2">
      <c r="A70" s="108" t="s">
        <v>135</v>
      </c>
      <c r="C70" s="108">
        <v>50</v>
      </c>
      <c r="D70" s="108">
        <v>8</v>
      </c>
    </row>
    <row r="71" spans="1:5" x14ac:dyDescent="0.2">
      <c r="A71" s="108" t="s">
        <v>136</v>
      </c>
      <c r="C71" s="108">
        <v>50</v>
      </c>
      <c r="D71" s="108">
        <v>8</v>
      </c>
    </row>
    <row r="72" spans="1:5" x14ac:dyDescent="0.2">
      <c r="A72" s="108" t="s">
        <v>137</v>
      </c>
      <c r="C72" s="108">
        <v>50</v>
      </c>
      <c r="D72" s="108">
        <v>8</v>
      </c>
    </row>
    <row r="73" spans="1:5" x14ac:dyDescent="0.2">
      <c r="A73" s="108" t="s">
        <v>138</v>
      </c>
      <c r="C73" s="108">
        <v>50</v>
      </c>
      <c r="D73" s="108">
        <v>8</v>
      </c>
    </row>
    <row r="74" spans="1:5" x14ac:dyDescent="0.2">
      <c r="A74" s="108" t="s">
        <v>139</v>
      </c>
      <c r="C74" s="108">
        <v>40</v>
      </c>
      <c r="D74" s="108">
        <v>8</v>
      </c>
    </row>
    <row r="75" spans="1:5" x14ac:dyDescent="0.2">
      <c r="A75" s="108" t="s">
        <v>140</v>
      </c>
      <c r="C75" s="108">
        <v>24</v>
      </c>
      <c r="D75" s="108">
        <v>8</v>
      </c>
      <c r="E75" s="108" t="s">
        <v>141</v>
      </c>
    </row>
    <row r="76" spans="1:5" x14ac:dyDescent="0.2">
      <c r="A76" s="108" t="s">
        <v>142</v>
      </c>
      <c r="C76" s="108">
        <v>30</v>
      </c>
      <c r="D76" s="108">
        <v>8</v>
      </c>
      <c r="E76" s="108" t="s">
        <v>141</v>
      </c>
    </row>
    <row r="77" spans="1:5" x14ac:dyDescent="0.2">
      <c r="C77" s="172">
        <f>SUM(C67:C76)</f>
        <v>504</v>
      </c>
      <c r="D77" s="173">
        <f>SUM(D67:D76)</f>
        <v>84</v>
      </c>
    </row>
    <row r="78" spans="1:5" x14ac:dyDescent="0.2">
      <c r="A78" s="137" t="s">
        <v>143</v>
      </c>
    </row>
    <row r="79" spans="1:5" x14ac:dyDescent="0.2">
      <c r="A79" s="108" t="s">
        <v>144</v>
      </c>
      <c r="C79" s="108">
        <v>40</v>
      </c>
      <c r="D79" s="108">
        <v>10</v>
      </c>
    </row>
    <row r="80" spans="1:5" x14ac:dyDescent="0.2">
      <c r="A80" s="108" t="s">
        <v>145</v>
      </c>
      <c r="C80" s="108">
        <v>20</v>
      </c>
      <c r="D80" s="108">
        <v>8</v>
      </c>
    </row>
    <row r="81" spans="1:9" x14ac:dyDescent="0.2">
      <c r="A81" s="108" t="s">
        <v>146</v>
      </c>
      <c r="C81" s="108">
        <v>20</v>
      </c>
      <c r="D81" s="108">
        <v>8</v>
      </c>
    </row>
    <row r="82" spans="1:9" x14ac:dyDescent="0.2">
      <c r="C82" s="172">
        <f>SUM(C79:C81)</f>
        <v>80</v>
      </c>
      <c r="D82" s="173">
        <f>SUM(D79:D81)</f>
        <v>26</v>
      </c>
    </row>
    <row r="83" spans="1:9" ht="12" thickBot="1" x14ac:dyDescent="0.25">
      <c r="A83" s="171"/>
      <c r="B83" s="171"/>
      <c r="C83" s="171"/>
      <c r="D83" s="171"/>
    </row>
    <row r="84" spans="1:9" x14ac:dyDescent="0.2">
      <c r="A84" s="174" t="s">
        <v>147</v>
      </c>
      <c r="B84" s="174"/>
      <c r="C84" s="175">
        <f>C47+C53+C59+C65+C77+C82</f>
        <v>1284</v>
      </c>
      <c r="E84" s="174" t="s">
        <v>148</v>
      </c>
    </row>
    <row r="85" spans="1:9" ht="12" thickBot="1" x14ac:dyDescent="0.25">
      <c r="A85" s="171" t="s">
        <v>149</v>
      </c>
      <c r="B85" s="171"/>
      <c r="C85" s="171"/>
      <c r="D85" s="176">
        <f>D47+D53+D59+D65+D77+D82</f>
        <v>246</v>
      </c>
      <c r="E85" s="108" t="s">
        <v>150</v>
      </c>
    </row>
    <row r="87" spans="1:9" x14ac:dyDescent="0.2">
      <c r="A87" s="108" t="s">
        <v>151</v>
      </c>
      <c r="H87" s="177">
        <f>A4</f>
        <v>930</v>
      </c>
    </row>
    <row r="88" spans="1:9" x14ac:dyDescent="0.2">
      <c r="A88" s="108" t="s">
        <v>152</v>
      </c>
      <c r="H88" s="177">
        <f>H87*3</f>
        <v>2790</v>
      </c>
    </row>
    <row r="89" spans="1:9" x14ac:dyDescent="0.2">
      <c r="A89" s="108" t="s">
        <v>153</v>
      </c>
      <c r="H89" s="108">
        <v>18</v>
      </c>
      <c r="I89" s="108" t="s">
        <v>154</v>
      </c>
    </row>
    <row r="90" spans="1:9" x14ac:dyDescent="0.2">
      <c r="A90" s="108" t="s">
        <v>155</v>
      </c>
      <c r="H90" s="108">
        <f>H89*3</f>
        <v>54</v>
      </c>
      <c r="I90" s="108" t="s">
        <v>156</v>
      </c>
    </row>
    <row r="91" spans="1:9" x14ac:dyDescent="0.2">
      <c r="A91" s="108" t="s">
        <v>157</v>
      </c>
      <c r="H91" s="108">
        <f>H90*5</f>
        <v>270</v>
      </c>
      <c r="I91" s="108" t="s">
        <v>158</v>
      </c>
    </row>
    <row r="96" spans="1:9" x14ac:dyDescent="0.2">
      <c r="C96" s="108" t="s">
        <v>159</v>
      </c>
    </row>
    <row r="97" spans="1:3" x14ac:dyDescent="0.2">
      <c r="A97" s="108" t="s">
        <v>160</v>
      </c>
      <c r="B97" s="108" t="s">
        <v>161</v>
      </c>
      <c r="C97" s="108" t="s">
        <v>162</v>
      </c>
    </row>
    <row r="98" spans="1:3" x14ac:dyDescent="0.2">
      <c r="A98" s="131" t="str">
        <f t="shared" ref="A98:A103" si="6">+U39</f>
        <v>MAT</v>
      </c>
      <c r="B98" s="108">
        <f>+C47</f>
        <v>220</v>
      </c>
      <c r="C98" s="108">
        <f>+D47</f>
        <v>34</v>
      </c>
    </row>
    <row r="99" spans="1:3" x14ac:dyDescent="0.2">
      <c r="A99" s="134" t="str">
        <f t="shared" si="6"/>
        <v>FIS</v>
      </c>
      <c r="B99" s="108">
        <f>+C53</f>
        <v>160</v>
      </c>
      <c r="C99" s="108">
        <f>+D53</f>
        <v>34</v>
      </c>
    </row>
    <row r="100" spans="1:3" x14ac:dyDescent="0.2">
      <c r="A100" s="137" t="str">
        <f t="shared" si="6"/>
        <v>KIM</v>
      </c>
      <c r="B100" s="108">
        <f>+C59</f>
        <v>160</v>
      </c>
      <c r="C100" s="108">
        <f>+D59</f>
        <v>34</v>
      </c>
    </row>
    <row r="101" spans="1:3" x14ac:dyDescent="0.2">
      <c r="A101" s="138" t="str">
        <f t="shared" si="6"/>
        <v>BIO</v>
      </c>
      <c r="B101" s="108">
        <f>+C65</f>
        <v>160</v>
      </c>
      <c r="C101" s="108">
        <f>+D65</f>
        <v>34</v>
      </c>
    </row>
    <row r="102" spans="1:3" x14ac:dyDescent="0.2">
      <c r="A102" s="148" t="str">
        <f t="shared" si="6"/>
        <v>FAR</v>
      </c>
      <c r="B102" s="108">
        <f>+C77</f>
        <v>504</v>
      </c>
      <c r="C102" s="108">
        <f>+D77</f>
        <v>84</v>
      </c>
    </row>
    <row r="103" spans="1:3" x14ac:dyDescent="0.2">
      <c r="A103" s="133" t="str">
        <f t="shared" si="6"/>
        <v>STA</v>
      </c>
      <c r="B103" s="108">
        <f>+C82</f>
        <v>80</v>
      </c>
      <c r="C103" s="108">
        <f>+D82</f>
        <v>26</v>
      </c>
    </row>
    <row r="104" spans="1:3" x14ac:dyDescent="0.2">
      <c r="B104" s="177">
        <f>SUM(B98:B103)</f>
        <v>1284</v>
      </c>
      <c r="C104" s="177">
        <f>SUM(C98:C103)</f>
        <v>246</v>
      </c>
    </row>
  </sheetData>
  <mergeCells count="2">
    <mergeCell ref="A2:A3"/>
    <mergeCell ref="B2:S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4"/>
  <sheetViews>
    <sheetView topLeftCell="A19" workbookViewId="0">
      <selection activeCell="E46" sqref="E46"/>
    </sheetView>
  </sheetViews>
  <sheetFormatPr defaultRowHeight="12.75" x14ac:dyDescent="0.2"/>
  <cols>
    <col min="3" max="3" width="15.5703125" customWidth="1"/>
    <col min="4" max="4" width="28.140625" customWidth="1"/>
    <col min="7" max="7" width="14.5703125" customWidth="1"/>
    <col min="8" max="8" width="32.7109375" customWidth="1"/>
  </cols>
  <sheetData>
    <row r="4" spans="2:9" x14ac:dyDescent="0.2">
      <c r="B4" s="434" t="s">
        <v>65</v>
      </c>
      <c r="C4" s="434"/>
      <c r="D4" s="434"/>
      <c r="E4" s="331"/>
      <c r="F4" s="434" t="s">
        <v>65</v>
      </c>
      <c r="G4" s="434"/>
      <c r="H4" s="434"/>
      <c r="I4" s="331"/>
    </row>
    <row r="5" spans="2:9" x14ac:dyDescent="0.2">
      <c r="B5" s="434" t="s">
        <v>190</v>
      </c>
      <c r="C5" s="434"/>
      <c r="D5" s="434"/>
      <c r="E5" s="331"/>
      <c r="F5" s="434" t="s">
        <v>190</v>
      </c>
      <c r="G5" s="434"/>
      <c r="H5" s="434"/>
      <c r="I5" s="331"/>
    </row>
    <row r="6" spans="2:9" x14ac:dyDescent="0.2">
      <c r="B6" s="434" t="s">
        <v>377</v>
      </c>
      <c r="C6" s="434"/>
      <c r="D6" s="434"/>
      <c r="E6" s="331"/>
      <c r="F6" s="434" t="s">
        <v>377</v>
      </c>
      <c r="G6" s="434"/>
      <c r="H6" s="434"/>
      <c r="I6" s="331"/>
    </row>
    <row r="7" spans="2:9" x14ac:dyDescent="0.2">
      <c r="B7" s="331"/>
      <c r="C7" s="331"/>
      <c r="D7" s="331"/>
      <c r="E7" s="331"/>
      <c r="F7" s="331"/>
      <c r="G7" s="331"/>
      <c r="H7" s="331"/>
      <c r="I7" s="331"/>
    </row>
    <row r="8" spans="2:9" x14ac:dyDescent="0.2">
      <c r="B8" s="8" t="s">
        <v>342</v>
      </c>
      <c r="C8" s="331"/>
      <c r="D8" s="331"/>
      <c r="E8" s="331"/>
      <c r="F8" s="8" t="s">
        <v>67</v>
      </c>
      <c r="G8" s="331"/>
      <c r="H8" s="331"/>
      <c r="I8" s="331"/>
    </row>
    <row r="9" spans="2:9" ht="13.5" thickBot="1" x14ac:dyDescent="0.25">
      <c r="B9" s="331"/>
      <c r="C9" s="331"/>
      <c r="D9" s="331"/>
      <c r="E9" s="331"/>
      <c r="F9" s="331"/>
      <c r="G9" s="331"/>
      <c r="H9" s="331"/>
      <c r="I9" s="291"/>
    </row>
    <row r="10" spans="2:9" ht="13.5" thickTop="1" x14ac:dyDescent="0.2">
      <c r="B10" s="61" t="s">
        <v>7</v>
      </c>
      <c r="C10" s="62" t="s">
        <v>1</v>
      </c>
      <c r="D10" s="63" t="s">
        <v>0</v>
      </c>
      <c r="E10" s="331"/>
      <c r="F10" s="61" t="s">
        <v>7</v>
      </c>
      <c r="G10" s="62" t="s">
        <v>1</v>
      </c>
      <c r="H10" s="319" t="s">
        <v>0</v>
      </c>
      <c r="I10" s="291"/>
    </row>
    <row r="11" spans="2:9" x14ac:dyDescent="0.2">
      <c r="B11" s="81" t="s">
        <v>3</v>
      </c>
      <c r="C11" s="65" t="s">
        <v>250</v>
      </c>
      <c r="D11" s="297" t="s">
        <v>343</v>
      </c>
      <c r="E11" s="331" t="s">
        <v>379</v>
      </c>
      <c r="F11" s="64" t="s">
        <v>2</v>
      </c>
      <c r="G11" s="65" t="s">
        <v>253</v>
      </c>
      <c r="H11" s="320" t="s">
        <v>230</v>
      </c>
      <c r="I11" s="291" t="s">
        <v>379</v>
      </c>
    </row>
    <row r="12" spans="2:9" x14ac:dyDescent="0.2">
      <c r="B12" s="81" t="s">
        <v>3</v>
      </c>
      <c r="C12" s="65" t="s">
        <v>255</v>
      </c>
      <c r="D12" s="67"/>
      <c r="E12" s="331"/>
      <c r="F12" s="64" t="s">
        <v>2</v>
      </c>
      <c r="G12" s="65" t="s">
        <v>338</v>
      </c>
      <c r="H12" s="321" t="s">
        <v>306</v>
      </c>
      <c r="I12" s="291" t="s">
        <v>379</v>
      </c>
    </row>
    <row r="13" spans="2:9" x14ac:dyDescent="0.2">
      <c r="B13" s="81" t="s">
        <v>3</v>
      </c>
      <c r="C13" s="65" t="s">
        <v>257</v>
      </c>
      <c r="D13" s="304" t="s">
        <v>358</v>
      </c>
      <c r="E13" s="331" t="s">
        <v>379</v>
      </c>
      <c r="F13" s="64" t="s">
        <v>2</v>
      </c>
      <c r="G13" s="65" t="s">
        <v>257</v>
      </c>
      <c r="H13" s="320" t="s">
        <v>210</v>
      </c>
      <c r="I13" s="291" t="s">
        <v>379</v>
      </c>
    </row>
    <row r="14" spans="2:9" x14ac:dyDescent="0.2">
      <c r="B14" s="217" t="s">
        <v>68</v>
      </c>
      <c r="C14" s="65" t="s">
        <v>250</v>
      </c>
      <c r="D14" s="304" t="s">
        <v>363</v>
      </c>
      <c r="E14" s="331" t="s">
        <v>379</v>
      </c>
      <c r="F14" s="68" t="s">
        <v>3</v>
      </c>
      <c r="G14" s="65" t="s">
        <v>250</v>
      </c>
      <c r="H14" s="322" t="s">
        <v>39</v>
      </c>
      <c r="I14" s="291" t="s">
        <v>379</v>
      </c>
    </row>
    <row r="15" spans="2:9" x14ac:dyDescent="0.2">
      <c r="B15" s="217" t="s">
        <v>68</v>
      </c>
      <c r="C15" s="65" t="s">
        <v>298</v>
      </c>
      <c r="D15" s="82"/>
      <c r="E15" s="331"/>
      <c r="F15" s="81" t="s">
        <v>3</v>
      </c>
      <c r="G15" s="65" t="s">
        <v>352</v>
      </c>
      <c r="H15" s="322" t="s">
        <v>345</v>
      </c>
      <c r="I15" s="291" t="s">
        <v>379</v>
      </c>
    </row>
    <row r="16" spans="2:9" x14ac:dyDescent="0.2">
      <c r="B16" s="217" t="s">
        <v>68</v>
      </c>
      <c r="C16" s="65" t="s">
        <v>185</v>
      </c>
      <c r="D16" s="82"/>
      <c r="E16" s="331"/>
      <c r="F16" s="81" t="s">
        <v>3</v>
      </c>
      <c r="G16" s="65" t="s">
        <v>185</v>
      </c>
      <c r="H16" s="320" t="s">
        <v>340</v>
      </c>
      <c r="I16" s="291"/>
    </row>
    <row r="17" spans="2:9" x14ac:dyDescent="0.2">
      <c r="B17" s="65"/>
      <c r="C17" s="65"/>
      <c r="D17" s="37"/>
      <c r="E17" s="331"/>
      <c r="F17" s="65" t="s">
        <v>4</v>
      </c>
      <c r="G17" s="65" t="s">
        <v>253</v>
      </c>
      <c r="H17" s="5" t="s">
        <v>380</v>
      </c>
      <c r="I17" s="325" t="s">
        <v>379</v>
      </c>
    </row>
    <row r="18" spans="2:9" x14ac:dyDescent="0.2">
      <c r="B18" s="65"/>
      <c r="C18" s="465"/>
      <c r="D18" s="466"/>
      <c r="E18" s="331"/>
      <c r="F18" s="65" t="s">
        <v>4</v>
      </c>
      <c r="G18" s="465" t="s">
        <v>256</v>
      </c>
      <c r="H18" s="474"/>
      <c r="I18" s="291"/>
    </row>
    <row r="19" spans="2:9" x14ac:dyDescent="0.2">
      <c r="B19" s="65"/>
      <c r="C19" s="467"/>
      <c r="D19" s="468"/>
      <c r="E19" s="331"/>
      <c r="F19" s="65" t="s">
        <v>4</v>
      </c>
      <c r="G19" s="65" t="s">
        <v>254</v>
      </c>
      <c r="H19" s="323" t="s">
        <v>381</v>
      </c>
      <c r="I19" s="327" t="s">
        <v>379</v>
      </c>
    </row>
    <row r="20" spans="2:9" x14ac:dyDescent="0.2">
      <c r="B20" s="65"/>
      <c r="C20" s="65"/>
      <c r="D20" s="82"/>
      <c r="E20" s="331"/>
      <c r="F20" s="65" t="s">
        <v>4</v>
      </c>
      <c r="G20" s="65" t="s">
        <v>257</v>
      </c>
      <c r="H20" s="323" t="s">
        <v>376</v>
      </c>
      <c r="I20" s="291" t="s">
        <v>379</v>
      </c>
    </row>
    <row r="21" spans="2:9" x14ac:dyDescent="0.2">
      <c r="B21" s="65"/>
      <c r="C21" s="65"/>
      <c r="D21" s="2"/>
      <c r="E21" s="331"/>
      <c r="F21" s="65" t="s">
        <v>5</v>
      </c>
      <c r="G21" s="65" t="s">
        <v>250</v>
      </c>
      <c r="H21" s="322" t="s">
        <v>348</v>
      </c>
      <c r="I21" s="291" t="s">
        <v>379</v>
      </c>
    </row>
    <row r="22" spans="2:9" x14ac:dyDescent="0.2">
      <c r="B22" s="65"/>
      <c r="C22" s="65"/>
      <c r="D22" s="2"/>
      <c r="E22" s="331"/>
      <c r="F22" s="65" t="s">
        <v>5</v>
      </c>
      <c r="G22" s="65" t="s">
        <v>251</v>
      </c>
      <c r="H22" s="323" t="s">
        <v>383</v>
      </c>
      <c r="I22" s="291"/>
    </row>
    <row r="23" spans="2:9" x14ac:dyDescent="0.2">
      <c r="B23" s="217"/>
      <c r="C23" s="65"/>
      <c r="D23" s="2"/>
      <c r="E23" s="331"/>
      <c r="F23" s="65" t="s">
        <v>5</v>
      </c>
      <c r="G23" s="65" t="s">
        <v>299</v>
      </c>
      <c r="H23" s="324" t="s">
        <v>361</v>
      </c>
      <c r="I23" s="291" t="s">
        <v>379</v>
      </c>
    </row>
    <row r="24" spans="2:9" x14ac:dyDescent="0.2">
      <c r="B24" s="217"/>
      <c r="C24" s="475"/>
      <c r="D24" s="476"/>
      <c r="E24" s="331"/>
      <c r="F24" s="217" t="s">
        <v>68</v>
      </c>
      <c r="G24" s="65" t="s">
        <v>253</v>
      </c>
      <c r="H24" s="308" t="s">
        <v>364</v>
      </c>
      <c r="I24" s="291" t="s">
        <v>379</v>
      </c>
    </row>
    <row r="25" spans="2:9" x14ac:dyDescent="0.2">
      <c r="B25" s="217"/>
      <c r="C25" s="217"/>
      <c r="D25" s="31"/>
      <c r="E25" s="331"/>
      <c r="F25" s="217" t="s">
        <v>68</v>
      </c>
      <c r="G25" s="217" t="s">
        <v>256</v>
      </c>
      <c r="H25" s="31"/>
      <c r="I25" s="331"/>
    </row>
    <row r="26" spans="2:9" x14ac:dyDescent="0.2">
      <c r="B26" s="331"/>
      <c r="C26" s="331"/>
      <c r="D26" s="331"/>
      <c r="E26" s="331"/>
      <c r="F26" s="217" t="s">
        <v>68</v>
      </c>
      <c r="G26" s="217" t="s">
        <v>185</v>
      </c>
      <c r="H26" s="31"/>
      <c r="I26" s="331"/>
    </row>
    <row r="27" spans="2:9" x14ac:dyDescent="0.2">
      <c r="B27" s="331"/>
      <c r="C27" s="331"/>
      <c r="D27" s="331"/>
      <c r="E27" s="331"/>
      <c r="F27" s="70"/>
      <c r="G27" s="70"/>
      <c r="H27" s="71"/>
      <c r="I27" s="331"/>
    </row>
    <row r="28" spans="2:9" x14ac:dyDescent="0.2">
      <c r="B28" s="331"/>
      <c r="C28" s="331"/>
      <c r="D28" s="331"/>
      <c r="E28" s="331"/>
      <c r="F28" s="70"/>
      <c r="G28" s="70"/>
      <c r="H28" s="5"/>
      <c r="I28" s="331"/>
    </row>
    <row r="29" spans="2:9" x14ac:dyDescent="0.2">
      <c r="B29" s="434" t="s">
        <v>65</v>
      </c>
      <c r="C29" s="434"/>
      <c r="D29" s="434"/>
      <c r="E29" s="331"/>
      <c r="F29" s="70"/>
      <c r="G29" s="70"/>
      <c r="H29" s="331"/>
      <c r="I29" s="331"/>
    </row>
    <row r="30" spans="2:9" x14ac:dyDescent="0.2">
      <c r="B30" s="434" t="s">
        <v>66</v>
      </c>
      <c r="C30" s="434"/>
      <c r="D30" s="434"/>
      <c r="E30" s="331"/>
      <c r="F30" s="8" t="s">
        <v>247</v>
      </c>
      <c r="G30" s="331"/>
      <c r="H30" s="331"/>
      <c r="I30" s="331"/>
    </row>
    <row r="31" spans="2:9" ht="13.5" thickBot="1" x14ac:dyDescent="0.25">
      <c r="B31" s="434" t="s">
        <v>188</v>
      </c>
      <c r="C31" s="434"/>
      <c r="D31" s="434"/>
      <c r="E31" s="331"/>
      <c r="F31" s="331"/>
      <c r="G31" s="331"/>
      <c r="H31" s="331"/>
      <c r="I31" s="331"/>
    </row>
    <row r="32" spans="2:9" ht="13.5" thickTop="1" x14ac:dyDescent="0.2">
      <c r="B32" s="331"/>
      <c r="C32" s="331"/>
      <c r="D32" s="331"/>
      <c r="E32" s="331"/>
      <c r="F32" s="61" t="s">
        <v>7</v>
      </c>
      <c r="G32" s="62" t="s">
        <v>1</v>
      </c>
      <c r="H32" s="63" t="s">
        <v>0</v>
      </c>
      <c r="I32" s="331"/>
    </row>
    <row r="33" spans="2:9" x14ac:dyDescent="0.2">
      <c r="B33" s="8" t="s">
        <v>296</v>
      </c>
      <c r="C33" s="331"/>
      <c r="D33" s="331"/>
      <c r="E33" s="331"/>
      <c r="F33" s="64" t="s">
        <v>2</v>
      </c>
      <c r="G33" s="65" t="s">
        <v>253</v>
      </c>
      <c r="H33" s="297" t="s">
        <v>231</v>
      </c>
      <c r="I33" s="331" t="s">
        <v>379</v>
      </c>
    </row>
    <row r="34" spans="2:9" ht="13.5" thickBot="1" x14ac:dyDescent="0.25">
      <c r="B34" s="331"/>
      <c r="C34" s="331"/>
      <c r="D34" s="331"/>
      <c r="E34" s="331"/>
      <c r="F34" s="64" t="s">
        <v>2</v>
      </c>
      <c r="G34" s="65" t="s">
        <v>297</v>
      </c>
      <c r="H34" s="296" t="s">
        <v>20</v>
      </c>
      <c r="I34" s="331" t="s">
        <v>379</v>
      </c>
    </row>
    <row r="35" spans="2:9" ht="13.5" thickTop="1" x14ac:dyDescent="0.2">
      <c r="B35" s="61" t="s">
        <v>7</v>
      </c>
      <c r="C35" s="62" t="s">
        <v>1</v>
      </c>
      <c r="D35" s="63" t="s">
        <v>0</v>
      </c>
      <c r="E35" s="331"/>
      <c r="F35" s="64" t="s">
        <v>2</v>
      </c>
      <c r="G35" s="65" t="s">
        <v>257</v>
      </c>
      <c r="H35" s="298" t="s">
        <v>339</v>
      </c>
      <c r="I35" s="331" t="s">
        <v>379</v>
      </c>
    </row>
    <row r="36" spans="2:9" x14ac:dyDescent="0.2">
      <c r="B36" s="65" t="s">
        <v>2</v>
      </c>
      <c r="C36" s="65" t="s">
        <v>250</v>
      </c>
      <c r="D36" s="296" t="s">
        <v>10</v>
      </c>
      <c r="E36" s="331" t="s">
        <v>379</v>
      </c>
      <c r="F36" s="68" t="s">
        <v>3</v>
      </c>
      <c r="G36" s="65" t="s">
        <v>250</v>
      </c>
      <c r="H36" s="305" t="s">
        <v>189</v>
      </c>
      <c r="I36" s="291" t="s">
        <v>379</v>
      </c>
    </row>
    <row r="37" spans="2:9" x14ac:dyDescent="0.2">
      <c r="B37" s="65" t="s">
        <v>2</v>
      </c>
      <c r="C37" s="65" t="s">
        <v>297</v>
      </c>
      <c r="D37" s="306" t="s">
        <v>356</v>
      </c>
      <c r="E37" s="331" t="s">
        <v>379</v>
      </c>
      <c r="F37" s="81" t="s">
        <v>3</v>
      </c>
      <c r="G37" s="65" t="s">
        <v>251</v>
      </c>
      <c r="H37" s="69" t="s">
        <v>368</v>
      </c>
      <c r="I37" s="331"/>
    </row>
    <row r="38" spans="2:9" x14ac:dyDescent="0.2">
      <c r="B38" s="65" t="s">
        <v>2</v>
      </c>
      <c r="C38" s="65" t="s">
        <v>185</v>
      </c>
      <c r="D38" s="296" t="s">
        <v>353</v>
      </c>
      <c r="E38" s="331" t="s">
        <v>379</v>
      </c>
      <c r="F38" s="81" t="s">
        <v>3</v>
      </c>
      <c r="G38" s="65" t="s">
        <v>185</v>
      </c>
      <c r="H38" s="299" t="s">
        <v>341</v>
      </c>
      <c r="I38" s="331"/>
    </row>
    <row r="39" spans="2:9" x14ac:dyDescent="0.2">
      <c r="B39" s="65" t="s">
        <v>3</v>
      </c>
      <c r="C39" s="65" t="s">
        <v>250</v>
      </c>
      <c r="D39" s="299" t="s">
        <v>344</v>
      </c>
      <c r="E39" s="331" t="s">
        <v>379</v>
      </c>
      <c r="F39" s="65" t="s">
        <v>4</v>
      </c>
      <c r="G39" s="65" t="s">
        <v>250</v>
      </c>
      <c r="H39" s="297"/>
      <c r="I39" s="331" t="s">
        <v>379</v>
      </c>
    </row>
    <row r="40" spans="2:9" x14ac:dyDescent="0.2">
      <c r="B40" s="65" t="s">
        <v>3</v>
      </c>
      <c r="C40" s="65" t="s">
        <v>297</v>
      </c>
      <c r="D40" s="307" t="s">
        <v>357</v>
      </c>
      <c r="E40" s="291" t="s">
        <v>379</v>
      </c>
      <c r="F40" s="65" t="s">
        <v>4</v>
      </c>
      <c r="G40" s="240" t="s">
        <v>256</v>
      </c>
      <c r="H40" s="239"/>
      <c r="I40" s="331"/>
    </row>
    <row r="41" spans="2:9" x14ac:dyDescent="0.2">
      <c r="B41" s="65" t="s">
        <v>3</v>
      </c>
      <c r="C41" s="65" t="s">
        <v>257</v>
      </c>
      <c r="D41" s="295" t="s">
        <v>351</v>
      </c>
      <c r="E41" s="331" t="s">
        <v>379</v>
      </c>
      <c r="F41" s="65" t="s">
        <v>4</v>
      </c>
      <c r="G41" s="465" t="s">
        <v>212</v>
      </c>
      <c r="H41" s="466"/>
      <c r="I41" s="331"/>
    </row>
    <row r="42" spans="2:9" x14ac:dyDescent="0.2">
      <c r="B42" s="65" t="s">
        <v>4</v>
      </c>
      <c r="C42" s="65" t="s">
        <v>250</v>
      </c>
      <c r="D42" s="297"/>
      <c r="E42" s="332" t="s">
        <v>379</v>
      </c>
      <c r="F42" s="65" t="s">
        <v>4</v>
      </c>
      <c r="G42" s="467"/>
      <c r="H42" s="468"/>
      <c r="I42" s="331"/>
    </row>
    <row r="43" spans="2:9" x14ac:dyDescent="0.2">
      <c r="B43" s="65" t="s">
        <v>4</v>
      </c>
      <c r="C43" s="465" t="s">
        <v>212</v>
      </c>
      <c r="D43" s="469"/>
      <c r="E43" s="332"/>
      <c r="F43" s="65" t="s">
        <v>5</v>
      </c>
      <c r="G43" s="65" t="s">
        <v>250</v>
      </c>
      <c r="H43" s="295" t="s">
        <v>347</v>
      </c>
      <c r="I43" s="331" t="s">
        <v>379</v>
      </c>
    </row>
    <row r="44" spans="2:9" x14ac:dyDescent="0.2">
      <c r="B44" s="65" t="s">
        <v>4</v>
      </c>
      <c r="C44" s="470"/>
      <c r="D44" s="471"/>
      <c r="E44" s="332"/>
      <c r="F44" s="65" t="s">
        <v>5</v>
      </c>
      <c r="G44" s="65" t="s">
        <v>251</v>
      </c>
      <c r="H44" s="295" t="s">
        <v>346</v>
      </c>
      <c r="I44" s="331" t="s">
        <v>379</v>
      </c>
    </row>
    <row r="45" spans="2:9" x14ac:dyDescent="0.2">
      <c r="B45" s="217" t="s">
        <v>337</v>
      </c>
      <c r="C45" s="65" t="s">
        <v>250</v>
      </c>
      <c r="D45" s="308" t="s">
        <v>360</v>
      </c>
      <c r="E45" s="73" t="s">
        <v>379</v>
      </c>
      <c r="F45" s="65" t="s">
        <v>5</v>
      </c>
      <c r="G45" s="65" t="s">
        <v>369</v>
      </c>
      <c r="H45" s="2" t="s">
        <v>229</v>
      </c>
      <c r="I45" s="331" t="s">
        <v>379</v>
      </c>
    </row>
    <row r="46" spans="2:9" x14ac:dyDescent="0.2">
      <c r="B46" s="217" t="s">
        <v>337</v>
      </c>
      <c r="C46" s="65" t="s">
        <v>297</v>
      </c>
      <c r="D46" s="308" t="s">
        <v>359</v>
      </c>
      <c r="E46" s="73" t="s">
        <v>379</v>
      </c>
      <c r="F46" s="217" t="s">
        <v>68</v>
      </c>
      <c r="G46" s="65" t="s">
        <v>253</v>
      </c>
      <c r="H46" s="308" t="s">
        <v>362</v>
      </c>
      <c r="I46" s="331" t="s">
        <v>379</v>
      </c>
    </row>
    <row r="47" spans="2:9" x14ac:dyDescent="0.2">
      <c r="B47" s="217" t="s">
        <v>337</v>
      </c>
      <c r="C47" s="65" t="s">
        <v>369</v>
      </c>
      <c r="D47" s="5" t="s">
        <v>228</v>
      </c>
      <c r="E47" s="73"/>
      <c r="F47" s="217" t="s">
        <v>68</v>
      </c>
      <c r="G47" s="217" t="s">
        <v>378</v>
      </c>
      <c r="H47" s="293" t="s">
        <v>246</v>
      </c>
      <c r="I47" s="331" t="s">
        <v>379</v>
      </c>
    </row>
    <row r="48" spans="2:9" x14ac:dyDescent="0.2">
      <c r="B48" s="217" t="s">
        <v>68</v>
      </c>
      <c r="C48" s="65" t="s">
        <v>250</v>
      </c>
      <c r="D48" s="310" t="s">
        <v>366</v>
      </c>
      <c r="E48" s="73" t="s">
        <v>379</v>
      </c>
      <c r="F48" s="217" t="s">
        <v>68</v>
      </c>
      <c r="G48" s="217" t="s">
        <v>257</v>
      </c>
      <c r="H48" s="29" t="s">
        <v>355</v>
      </c>
      <c r="I48" s="331" t="s">
        <v>379</v>
      </c>
    </row>
    <row r="49" spans="2:9" x14ac:dyDescent="0.2">
      <c r="B49" s="217" t="s">
        <v>68</v>
      </c>
      <c r="C49" s="65" t="s">
        <v>297</v>
      </c>
      <c r="D49" s="294"/>
      <c r="E49" s="73"/>
      <c r="F49" s="72"/>
      <c r="G49" s="72"/>
      <c r="H49" s="73"/>
      <c r="I49" s="331"/>
    </row>
    <row r="50" spans="2:9" x14ac:dyDescent="0.2">
      <c r="B50" s="217" t="s">
        <v>68</v>
      </c>
      <c r="C50" s="65" t="s">
        <v>185</v>
      </c>
      <c r="D50" s="309"/>
      <c r="E50" s="73"/>
      <c r="F50" s="73"/>
      <c r="G50" s="73"/>
      <c r="H50" s="75"/>
      <c r="I50" s="331"/>
    </row>
    <row r="51" spans="2:9" x14ac:dyDescent="0.2">
      <c r="B51" s="331"/>
      <c r="C51" s="331"/>
      <c r="D51" s="331"/>
      <c r="E51" s="73"/>
      <c r="F51" s="73"/>
      <c r="G51" s="73"/>
      <c r="H51" s="73"/>
      <c r="I51" s="331"/>
    </row>
    <row r="52" spans="2:9" x14ac:dyDescent="0.2">
      <c r="B52" s="8"/>
      <c r="C52" s="331"/>
      <c r="D52" s="331"/>
      <c r="E52" s="73"/>
      <c r="F52" s="73"/>
      <c r="G52" s="73"/>
      <c r="H52" s="331"/>
      <c r="I52" s="331"/>
    </row>
    <row r="53" spans="2:9" ht="13.5" thickBot="1" x14ac:dyDescent="0.25">
      <c r="B53" s="8" t="s">
        <v>309</v>
      </c>
      <c r="C53" s="331"/>
      <c r="D53" s="331"/>
      <c r="E53" s="73"/>
      <c r="F53" s="73"/>
      <c r="G53" s="74" t="s">
        <v>350</v>
      </c>
      <c r="H53" s="74"/>
      <c r="I53" s="331"/>
    </row>
    <row r="54" spans="2:9" ht="13.5" thickTop="1" x14ac:dyDescent="0.2">
      <c r="B54" s="61" t="s">
        <v>7</v>
      </c>
      <c r="C54" s="62" t="s">
        <v>1</v>
      </c>
      <c r="D54" s="63" t="s">
        <v>0</v>
      </c>
      <c r="E54" s="73"/>
      <c r="F54" s="61" t="s">
        <v>7</v>
      </c>
      <c r="G54" s="62" t="s">
        <v>1</v>
      </c>
      <c r="H54" s="63" t="s">
        <v>0</v>
      </c>
      <c r="I54" s="331"/>
    </row>
    <row r="55" spans="2:9" x14ac:dyDescent="0.2">
      <c r="B55" s="64"/>
      <c r="C55" s="65"/>
      <c r="D55" s="37"/>
      <c r="E55" s="73"/>
      <c r="F55" s="65" t="s">
        <v>2</v>
      </c>
      <c r="G55" s="65" t="s">
        <v>250</v>
      </c>
      <c r="H55" s="300"/>
      <c r="I55" s="331"/>
    </row>
    <row r="56" spans="2:9" x14ac:dyDescent="0.2">
      <c r="B56" s="64"/>
      <c r="C56" s="65"/>
      <c r="D56" s="67"/>
      <c r="E56" s="73"/>
      <c r="F56" s="65" t="s">
        <v>2</v>
      </c>
      <c r="G56" s="65" t="s">
        <v>297</v>
      </c>
      <c r="H56" s="301"/>
      <c r="I56" s="331"/>
    </row>
    <row r="57" spans="2:9" x14ac:dyDescent="0.2">
      <c r="B57" s="64"/>
      <c r="C57" s="65"/>
      <c r="D57" s="66"/>
      <c r="E57" s="73"/>
      <c r="F57" s="65" t="s">
        <v>2</v>
      </c>
      <c r="G57" s="65" t="s">
        <v>185</v>
      </c>
      <c r="H57" s="302"/>
      <c r="I57" s="331"/>
    </row>
    <row r="58" spans="2:9" x14ac:dyDescent="0.2">
      <c r="B58" s="68"/>
      <c r="C58" s="65"/>
      <c r="D58" s="69"/>
      <c r="E58" s="332"/>
      <c r="F58" s="65" t="s">
        <v>3</v>
      </c>
      <c r="G58" s="65" t="s">
        <v>250</v>
      </c>
      <c r="H58" s="310" t="s">
        <v>365</v>
      </c>
      <c r="I58" s="331" t="s">
        <v>379</v>
      </c>
    </row>
    <row r="59" spans="2:9" x14ac:dyDescent="0.2">
      <c r="B59" s="81"/>
      <c r="C59" s="65"/>
      <c r="D59" s="82"/>
      <c r="E59" s="332"/>
      <c r="F59" s="65" t="s">
        <v>3</v>
      </c>
      <c r="G59" s="65" t="s">
        <v>297</v>
      </c>
      <c r="H59" s="302" t="s">
        <v>222</v>
      </c>
      <c r="I59" s="331" t="s">
        <v>379</v>
      </c>
    </row>
    <row r="60" spans="2:9" x14ac:dyDescent="0.2">
      <c r="B60" s="81"/>
      <c r="C60" s="65"/>
      <c r="D60" s="66"/>
      <c r="E60" s="332"/>
      <c r="F60" s="65" t="s">
        <v>3</v>
      </c>
      <c r="G60" s="65" t="s">
        <v>257</v>
      </c>
      <c r="H60" s="302"/>
      <c r="I60" s="331"/>
    </row>
    <row r="61" spans="2:9" x14ac:dyDescent="0.2">
      <c r="B61" s="65"/>
      <c r="C61" s="65"/>
      <c r="D61" s="37"/>
      <c r="E61" s="73"/>
      <c r="F61" s="65" t="s">
        <v>4</v>
      </c>
      <c r="G61" s="65" t="s">
        <v>250</v>
      </c>
      <c r="H61" s="37"/>
      <c r="I61" s="331"/>
    </row>
    <row r="62" spans="2:9" x14ac:dyDescent="0.2">
      <c r="B62" s="65" t="s">
        <v>4</v>
      </c>
      <c r="C62" s="472" t="s">
        <v>212</v>
      </c>
      <c r="D62" s="473"/>
      <c r="E62" s="73"/>
      <c r="F62" s="65" t="s">
        <v>4</v>
      </c>
      <c r="G62" s="465" t="s">
        <v>212</v>
      </c>
      <c r="H62" s="469"/>
      <c r="I62" s="331"/>
    </row>
    <row r="63" spans="2:9" x14ac:dyDescent="0.2">
      <c r="B63" s="65" t="s">
        <v>4</v>
      </c>
      <c r="C63" s="65" t="s">
        <v>185</v>
      </c>
      <c r="D63" s="299"/>
      <c r="E63" s="73" t="s">
        <v>379</v>
      </c>
      <c r="F63" s="65" t="s">
        <v>4</v>
      </c>
      <c r="G63" s="470"/>
      <c r="H63" s="471"/>
      <c r="I63" s="331"/>
    </row>
    <row r="64" spans="2:9" x14ac:dyDescent="0.2">
      <c r="B64" s="65"/>
      <c r="C64" s="65"/>
      <c r="D64" s="82"/>
      <c r="E64" s="73"/>
      <c r="F64" s="217" t="s">
        <v>337</v>
      </c>
      <c r="G64" s="65" t="s">
        <v>250</v>
      </c>
      <c r="H64" s="310" t="s">
        <v>252</v>
      </c>
      <c r="I64" s="331" t="s">
        <v>379</v>
      </c>
    </row>
    <row r="65" spans="2:9" x14ac:dyDescent="0.2">
      <c r="B65" s="65"/>
      <c r="C65" s="65"/>
      <c r="D65" s="82"/>
      <c r="E65" s="73"/>
      <c r="F65" s="217" t="s">
        <v>337</v>
      </c>
      <c r="G65" s="65" t="s">
        <v>297</v>
      </c>
      <c r="H65" s="31"/>
      <c r="I65" s="331"/>
    </row>
    <row r="66" spans="2:9" x14ac:dyDescent="0.2">
      <c r="B66" s="65"/>
      <c r="C66" s="65"/>
      <c r="D66" s="2"/>
      <c r="E66" s="73"/>
      <c r="F66" s="217" t="s">
        <v>337</v>
      </c>
      <c r="G66" s="65" t="s">
        <v>185</v>
      </c>
      <c r="H66" s="303" t="s">
        <v>354</v>
      </c>
      <c r="I66" s="331" t="s">
        <v>379</v>
      </c>
    </row>
    <row r="67" spans="2:9" x14ac:dyDescent="0.2">
      <c r="B67" s="217"/>
      <c r="C67" s="65"/>
      <c r="D67" s="2"/>
      <c r="E67" s="73"/>
      <c r="F67" s="217" t="s">
        <v>68</v>
      </c>
      <c r="G67" s="65" t="s">
        <v>250</v>
      </c>
      <c r="H67" s="31"/>
      <c r="I67" s="331"/>
    </row>
    <row r="68" spans="2:9" x14ac:dyDescent="0.2">
      <c r="B68" s="217"/>
      <c r="C68" s="217"/>
      <c r="D68" s="31"/>
      <c r="E68" s="73"/>
      <c r="F68" s="217" t="s">
        <v>68</v>
      </c>
      <c r="G68" s="65" t="s">
        <v>297</v>
      </c>
      <c r="H68" s="294"/>
      <c r="I68" s="331"/>
    </row>
    <row r="69" spans="2:9" x14ac:dyDescent="0.2">
      <c r="B69" s="217"/>
      <c r="C69" s="217"/>
      <c r="D69" s="31"/>
      <c r="E69" s="73"/>
      <c r="F69" s="217" t="s">
        <v>68</v>
      </c>
      <c r="G69" s="65" t="s">
        <v>185</v>
      </c>
      <c r="H69" s="33"/>
      <c r="I69" s="331"/>
    </row>
    <row r="70" spans="2:9" x14ac:dyDescent="0.2">
      <c r="B70" s="72"/>
      <c r="C70" s="72"/>
      <c r="D70" s="73"/>
      <c r="E70" s="73"/>
      <c r="F70" s="70"/>
      <c r="G70" s="70"/>
      <c r="H70" s="73"/>
      <c r="I70" s="331"/>
    </row>
    <row r="71" spans="2:9" x14ac:dyDescent="0.2">
      <c r="B71" s="73"/>
      <c r="C71" s="73"/>
      <c r="D71" s="75"/>
      <c r="E71" s="73"/>
      <c r="F71" s="70"/>
      <c r="G71" s="70"/>
      <c r="H71" s="74"/>
      <c r="I71" s="331"/>
    </row>
    <row r="72" spans="2:9" x14ac:dyDescent="0.2">
      <c r="B72" s="328"/>
      <c r="C72" s="328"/>
      <c r="D72" s="328"/>
      <c r="E72" s="73"/>
      <c r="F72" s="70"/>
      <c r="G72" s="70"/>
      <c r="H72" s="75"/>
      <c r="I72" s="331"/>
    </row>
    <row r="73" spans="2:9" x14ac:dyDescent="0.2">
      <c r="B73" s="328"/>
      <c r="C73" s="328"/>
      <c r="D73" s="328"/>
      <c r="E73" s="332"/>
      <c r="F73" s="70"/>
      <c r="G73" s="70"/>
      <c r="H73" s="71"/>
      <c r="I73" s="331"/>
    </row>
    <row r="74" spans="2:9" x14ac:dyDescent="0.2">
      <c r="B74" s="328"/>
      <c r="C74" s="328"/>
      <c r="D74" s="328"/>
      <c r="E74" s="332"/>
      <c r="F74" s="328"/>
      <c r="G74" s="328"/>
      <c r="H74" s="328"/>
      <c r="I74" s="331"/>
    </row>
  </sheetData>
  <mergeCells count="16">
    <mergeCell ref="G41:H42"/>
    <mergeCell ref="C43:D44"/>
    <mergeCell ref="C62:D62"/>
    <mergeCell ref="G62:H63"/>
    <mergeCell ref="C18:D19"/>
    <mergeCell ref="G18:H18"/>
    <mergeCell ref="C24:D24"/>
    <mergeCell ref="B29:D29"/>
    <mergeCell ref="B30:D30"/>
    <mergeCell ref="B31:D31"/>
    <mergeCell ref="B4:D4"/>
    <mergeCell ref="F4:H4"/>
    <mergeCell ref="B5:D5"/>
    <mergeCell ref="F5:H5"/>
    <mergeCell ref="B6:D6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Jadwal Fix</vt:lpstr>
      <vt:lpstr>Distribusi MK</vt:lpstr>
      <vt:lpstr>Distribusi ruangan Fix</vt:lpstr>
      <vt:lpstr>Distribusi ruangan (2)</vt:lpstr>
      <vt:lpstr>Dosen &amp; MK</vt:lpstr>
      <vt:lpstr>Sheet3</vt:lpstr>
      <vt:lpstr>Sheet1</vt:lpstr>
      <vt:lpstr>'Distribusi MK'!Print_Area</vt:lpstr>
      <vt:lpstr>'Jadwal Fix'!Print_Area</vt:lpstr>
      <vt:lpstr>'Jadwal Fix'!Print_Titles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Soft_Qtech</dc:creator>
  <cp:lastModifiedBy>Prodi Matematika</cp:lastModifiedBy>
  <cp:lastPrinted>2019-04-30T11:05:51Z</cp:lastPrinted>
  <dcterms:created xsi:type="dcterms:W3CDTF">2008-02-12T01:32:53Z</dcterms:created>
  <dcterms:modified xsi:type="dcterms:W3CDTF">2020-01-07T04:26:50Z</dcterms:modified>
</cp:coreProperties>
</file>